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codeName="ThisWorkbook"/>
  <mc:AlternateContent xmlns:mc="http://schemas.openxmlformats.org/markup-compatibility/2006">
    <mc:Choice Requires="x15">
      <x15ac:absPath xmlns:x15ac="http://schemas.microsoft.com/office/spreadsheetml/2010/11/ac" url="C:\Users\Ozawa\Downloads\"/>
    </mc:Choice>
  </mc:AlternateContent>
  <xr:revisionPtr revIDLastSave="0" documentId="13_ncr:1_{695DC5F2-9575-4823-971F-64B141C473CC}" xr6:coauthVersionLast="47" xr6:coauthVersionMax="47" xr10:uidLastSave="{00000000-0000-0000-0000-000000000000}"/>
  <workbookProtection workbookAlgorithmName="SHA-512" workbookHashValue="U8dpKQt27Isz2ksju3m6v9L8TdFz/rWgVPRyURaAT6TmKyUkT1Jd5WDkPjRMTBRA6Q1O7GthzFTc4EEm7mKkww==" workbookSaltValue="Hz1/sF1c0Dtgz4AxHiijGA==" workbookSpinCount="100000" lockStructure="1"/>
  <bookViews>
    <workbookView xWindow="28680" yWindow="-75" windowWidth="29040" windowHeight="15720" tabRatio="939" firstSheet="1" activeTab="1" xr2:uid="{00000000-000D-0000-FFFF-FFFF00000000}"/>
  </bookViews>
  <sheets>
    <sheet name="ご注文の流れ" sheetId="54" r:id="rId1"/>
    <sheet name="注文フォーム" sheetId="1" r:id="rId2"/>
    <sheet name="送付書" sheetId="59" r:id="rId3"/>
    <sheet name="必要量・梱包方法" sheetId="3" r:id="rId4"/>
    <sheet name="注文フォーム (記入例)" sheetId="58" r:id="rId5"/>
    <sheet name="Sheet1" sheetId="60" state="hidden" r:id="rId6"/>
  </sheets>
  <definedNames>
    <definedName name="PDF納品" localSheetId="4">'注文フォーム (記入例)'!$BJ$42</definedName>
    <definedName name="PDF納品">注文フォーム!$BJ$47</definedName>
    <definedName name="_xlnm.Print_Area" localSheetId="2">IF(注文フォーム!$D$87="",送付書!$A$1:$Z$50,送付書!$A$1:$Z$83)</definedName>
    <definedName name="紙を郵送">注文フォーム!$CI$47:$CI$50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4" i="59" l="1"/>
  <c r="M23" i="3"/>
  <c r="AF46" i="1"/>
  <c r="DB116" i="58"/>
  <c r="DB115" i="58"/>
  <c r="DB114" i="58"/>
  <c r="DB113" i="58"/>
  <c r="DB112" i="58"/>
  <c r="DB111" i="58"/>
  <c r="DB110" i="58"/>
  <c r="DB109" i="58"/>
  <c r="DB108" i="58"/>
  <c r="DB107" i="58"/>
  <c r="DB106" i="58"/>
  <c r="DB105" i="58"/>
  <c r="DB104" i="58"/>
  <c r="DB103" i="58"/>
  <c r="DB102" i="58"/>
  <c r="DB101" i="58"/>
  <c r="DB100" i="58"/>
  <c r="DB99" i="58"/>
  <c r="DB98" i="58"/>
  <c r="DB97" i="58"/>
  <c r="DB96" i="58"/>
  <c r="DB95" i="58"/>
  <c r="DB94" i="58"/>
  <c r="DB93" i="58"/>
  <c r="DB92" i="58"/>
  <c r="DB91" i="58"/>
  <c r="DB90" i="58"/>
  <c r="DB89" i="58"/>
  <c r="DB88" i="58"/>
  <c r="DB87" i="58"/>
  <c r="DB86" i="58"/>
  <c r="DB85" i="58"/>
  <c r="DB84" i="58"/>
  <c r="DB83" i="58"/>
  <c r="DB82" i="58"/>
  <c r="DB81" i="58"/>
  <c r="DB80" i="58"/>
  <c r="DB79" i="58"/>
  <c r="DB78" i="58"/>
  <c r="DB77" i="58"/>
  <c r="DB76" i="58"/>
  <c r="DB75" i="58"/>
  <c r="DB74" i="58"/>
  <c r="DB73" i="58"/>
  <c r="DB72" i="58"/>
  <c r="DB71" i="58"/>
  <c r="DB70" i="58"/>
  <c r="DB69" i="58"/>
  <c r="DB68" i="58"/>
  <c r="DB67" i="58"/>
  <c r="CZ66" i="58" a="1"/>
  <c r="CZ66" i="58" s="1"/>
  <c r="DB65" i="58"/>
  <c r="AF52" i="58"/>
  <c r="AF49" i="58"/>
  <c r="AF48" i="58"/>
  <c r="BC46" i="58"/>
  <c r="AZ46" i="58"/>
  <c r="AF42" i="58"/>
  <c r="AF25" i="58"/>
  <c r="BO1" i="58"/>
  <c r="CZ66" i="1" a="1"/>
  <c r="CZ66" i="1" s="1"/>
  <c r="DB67" i="1" l="1"/>
  <c r="BO1" i="1" l="1"/>
  <c r="P3" i="59"/>
  <c r="K20" i="59"/>
  <c r="AF25" i="1"/>
  <c r="DB116" i="1"/>
  <c r="DB68" i="1"/>
  <c r="DB69" i="1"/>
  <c r="DB70" i="1"/>
  <c r="DB71" i="1"/>
  <c r="DB72" i="1"/>
  <c r="DB65" i="1" s="1"/>
  <c r="DB73" i="1"/>
  <c r="DB74" i="1"/>
  <c r="DB75" i="1"/>
  <c r="DB76" i="1"/>
  <c r="DB77" i="1"/>
  <c r="DB78" i="1"/>
  <c r="DB79" i="1"/>
  <c r="DB80" i="1"/>
  <c r="DB81" i="1"/>
  <c r="DB82" i="1"/>
  <c r="DB83" i="1"/>
  <c r="DB84" i="1"/>
  <c r="DB85" i="1"/>
  <c r="DB86" i="1"/>
  <c r="DB87" i="1"/>
  <c r="DB88" i="1"/>
  <c r="DB89" i="1"/>
  <c r="DB90" i="1"/>
  <c r="DB91" i="1"/>
  <c r="DB92" i="1"/>
  <c r="DB93" i="1"/>
  <c r="DB94" i="1"/>
  <c r="DB95" i="1"/>
  <c r="DB96" i="1"/>
  <c r="DB97" i="1"/>
  <c r="DB98" i="1"/>
  <c r="DB99" i="1"/>
  <c r="DB100" i="1"/>
  <c r="DB101" i="1"/>
  <c r="DB102" i="1"/>
  <c r="DB103" i="1"/>
  <c r="DB104" i="1"/>
  <c r="DB105" i="1"/>
  <c r="DB106" i="1"/>
  <c r="DB107" i="1"/>
  <c r="DB108" i="1"/>
  <c r="DB109" i="1"/>
  <c r="DB110" i="1"/>
  <c r="DB111" i="1"/>
  <c r="DB112" i="1"/>
  <c r="DB113" i="1"/>
  <c r="DB114" i="1"/>
  <c r="DB115" i="1"/>
  <c r="P55" i="59" l="1"/>
  <c r="P56" i="59"/>
  <c r="P57" i="59"/>
  <c r="P58" i="59"/>
  <c r="P59" i="59"/>
  <c r="P60" i="59"/>
  <c r="P61" i="59"/>
  <c r="P62" i="59"/>
  <c r="P63" i="59"/>
  <c r="P64" i="59"/>
  <c r="P65" i="59"/>
  <c r="P66" i="59"/>
  <c r="P67" i="59"/>
  <c r="P68" i="59"/>
  <c r="P69" i="59"/>
  <c r="P70" i="59"/>
  <c r="P71" i="59"/>
  <c r="P72" i="59"/>
  <c r="P73" i="59"/>
  <c r="P74" i="59"/>
  <c r="P75" i="59"/>
  <c r="P76" i="59"/>
  <c r="P77" i="59"/>
  <c r="P78" i="59"/>
  <c r="P79" i="59"/>
  <c r="P80" i="59"/>
  <c r="P81" i="59"/>
  <c r="P82" i="59"/>
  <c r="P83" i="59"/>
  <c r="P54" i="59"/>
  <c r="L55" i="59"/>
  <c r="L56" i="59"/>
  <c r="L57" i="59"/>
  <c r="L58" i="59"/>
  <c r="L59" i="59"/>
  <c r="L60" i="59"/>
  <c r="L61" i="59"/>
  <c r="L62" i="59"/>
  <c r="L63" i="59"/>
  <c r="L64" i="59"/>
  <c r="L65" i="59"/>
  <c r="L66" i="59"/>
  <c r="L67" i="59"/>
  <c r="L68" i="59"/>
  <c r="L69" i="59"/>
  <c r="L70" i="59"/>
  <c r="L71" i="59"/>
  <c r="L72" i="59"/>
  <c r="L73" i="59"/>
  <c r="L74" i="59"/>
  <c r="L75" i="59"/>
  <c r="L76" i="59"/>
  <c r="L77" i="59"/>
  <c r="L78" i="59"/>
  <c r="L79" i="59"/>
  <c r="L80" i="59"/>
  <c r="L81" i="59"/>
  <c r="L82" i="59"/>
  <c r="L83" i="59"/>
  <c r="L54" i="59"/>
  <c r="P31" i="59"/>
  <c r="P32" i="59"/>
  <c r="P33" i="59"/>
  <c r="P34" i="59"/>
  <c r="P35" i="59"/>
  <c r="P36" i="59"/>
  <c r="P37" i="59"/>
  <c r="P38" i="59"/>
  <c r="P39" i="59"/>
  <c r="P40" i="59"/>
  <c r="P41" i="59"/>
  <c r="P42" i="59"/>
  <c r="P43" i="59"/>
  <c r="P44" i="59"/>
  <c r="P45" i="59"/>
  <c r="P46" i="59"/>
  <c r="P47" i="59"/>
  <c r="P48" i="59"/>
  <c r="P49" i="59"/>
  <c r="P30" i="59"/>
  <c r="L31" i="59"/>
  <c r="L32" i="59"/>
  <c r="L33" i="59"/>
  <c r="L34" i="59"/>
  <c r="L35" i="59"/>
  <c r="L36" i="59"/>
  <c r="L37" i="59"/>
  <c r="L38" i="59"/>
  <c r="L39" i="59"/>
  <c r="L40" i="59"/>
  <c r="L41" i="59"/>
  <c r="L42" i="59"/>
  <c r="L43" i="59"/>
  <c r="L44" i="59"/>
  <c r="L45" i="59"/>
  <c r="L46" i="59"/>
  <c r="L47" i="59"/>
  <c r="L48" i="59"/>
  <c r="L49" i="59"/>
  <c r="L30" i="59"/>
  <c r="D13" i="59"/>
  <c r="R20" i="59"/>
  <c r="D20" i="59"/>
  <c r="D17" i="59"/>
  <c r="S14" i="59"/>
  <c r="S13" i="59"/>
  <c r="S10" i="59"/>
  <c r="D12" i="59"/>
  <c r="D10" i="59"/>
  <c r="V55" i="59"/>
  <c r="V56" i="59"/>
  <c r="V57" i="59"/>
  <c r="V58" i="59"/>
  <c r="V59" i="59"/>
  <c r="V60" i="59"/>
  <c r="V61" i="59"/>
  <c r="V62" i="59"/>
  <c r="V63" i="59"/>
  <c r="V64" i="59"/>
  <c r="V65" i="59"/>
  <c r="V66" i="59"/>
  <c r="V67" i="59"/>
  <c r="V68" i="59"/>
  <c r="V69" i="59"/>
  <c r="V70" i="59"/>
  <c r="V71" i="59"/>
  <c r="V72" i="59"/>
  <c r="V73" i="59"/>
  <c r="V74" i="59"/>
  <c r="V75" i="59"/>
  <c r="V76" i="59"/>
  <c r="V77" i="59"/>
  <c r="V78" i="59"/>
  <c r="V79" i="59"/>
  <c r="V80" i="59"/>
  <c r="V81" i="59"/>
  <c r="V82" i="59"/>
  <c r="V83" i="59"/>
  <c r="V54" i="59"/>
  <c r="D55" i="59"/>
  <c r="D56" i="59"/>
  <c r="D57" i="59"/>
  <c r="D58" i="59"/>
  <c r="D59" i="59"/>
  <c r="D60" i="59"/>
  <c r="D61" i="59"/>
  <c r="D62" i="59"/>
  <c r="D63" i="59"/>
  <c r="D64" i="59"/>
  <c r="D65" i="59"/>
  <c r="D66" i="59"/>
  <c r="D67" i="59"/>
  <c r="D68" i="59"/>
  <c r="D69" i="59"/>
  <c r="D70" i="59"/>
  <c r="D71" i="59"/>
  <c r="D72" i="59"/>
  <c r="D73" i="59"/>
  <c r="D74" i="59"/>
  <c r="D75" i="59"/>
  <c r="D76" i="59"/>
  <c r="D77" i="59"/>
  <c r="D78" i="59"/>
  <c r="D79" i="59"/>
  <c r="D80" i="59"/>
  <c r="D81" i="59"/>
  <c r="D82" i="59"/>
  <c r="D83" i="59"/>
  <c r="D54" i="59"/>
  <c r="V31" i="59"/>
  <c r="V32" i="59"/>
  <c r="V33" i="59"/>
  <c r="V34" i="59"/>
  <c r="V35" i="59"/>
  <c r="V36" i="59"/>
  <c r="V37" i="59"/>
  <c r="V38" i="59"/>
  <c r="V39" i="59"/>
  <c r="V40" i="59"/>
  <c r="V41" i="59"/>
  <c r="V42" i="59"/>
  <c r="V43" i="59"/>
  <c r="V44" i="59"/>
  <c r="V45" i="59"/>
  <c r="V46" i="59"/>
  <c r="V47" i="59"/>
  <c r="V48" i="59"/>
  <c r="V49" i="59"/>
  <c r="V30" i="59"/>
  <c r="D31" i="59"/>
  <c r="D32" i="59"/>
  <c r="D33" i="59"/>
  <c r="D34" i="59"/>
  <c r="D35" i="59"/>
  <c r="D36" i="59"/>
  <c r="D37" i="59"/>
  <c r="D38" i="59"/>
  <c r="D39" i="59"/>
  <c r="D40" i="59"/>
  <c r="D41" i="59"/>
  <c r="D42" i="59"/>
  <c r="D43" i="59"/>
  <c r="D44" i="59"/>
  <c r="D45" i="59"/>
  <c r="D46" i="59"/>
  <c r="D47" i="59"/>
  <c r="D48" i="59"/>
  <c r="D49" i="59"/>
  <c r="D30" i="59"/>
  <c r="AF49" i="1" l="1"/>
  <c r="AF52" i="1" l="1"/>
  <c r="AF42" i="1"/>
  <c r="AF48" i="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<sst xmlns="http://schemas.openxmlformats.org/spreadsheetml/2006/main" count="248" uniqueCount="152">
  <si>
    <t>アスベスト分析　ご注文の流れ</t>
    <rPh sb="5" eb="7">
      <t>ブンセキ</t>
    </rPh>
    <rPh sb="9" eb="11">
      <t>チュウモン</t>
    </rPh>
    <rPh sb="12" eb="13">
      <t>ナガ</t>
    </rPh>
    <phoneticPr fontId="10"/>
  </si>
  <si>
    <t>STEP 1</t>
    <phoneticPr fontId="10"/>
  </si>
  <si>
    <t>注文フォーム</t>
    <rPh sb="0" eb="2">
      <t>チュウモン</t>
    </rPh>
    <phoneticPr fontId="10"/>
  </si>
  <si>
    <t>（隣のシート）に情報入力</t>
    <rPh sb="1" eb="2">
      <t>トナリ</t>
    </rPh>
    <rPh sb="8" eb="12">
      <t>ジョウホウニュウリョク</t>
    </rPh>
    <phoneticPr fontId="10"/>
  </si>
  <si>
    <t>STEP 2</t>
    <phoneticPr fontId="10"/>
  </si>
  <si>
    <t>送付書</t>
    <rPh sb="0" eb="3">
      <t>ソウフショ</t>
    </rPh>
    <phoneticPr fontId="10"/>
  </si>
  <si>
    <t>（隣の隣のシート）を印刷</t>
    <rPh sb="1" eb="2">
      <t>トナリ</t>
    </rPh>
    <rPh sb="3" eb="4">
      <t>トナリ</t>
    </rPh>
    <rPh sb="10" eb="12">
      <t>インサツ</t>
    </rPh>
    <phoneticPr fontId="10"/>
  </si>
  <si>
    <t>STEP 3</t>
    <phoneticPr fontId="10"/>
  </si>
  <si>
    <t>注文書エクセルを</t>
    <rPh sb="0" eb="3">
      <t>チュウモンショ</t>
    </rPh>
    <phoneticPr fontId="10"/>
  </si>
  <si>
    <t xml:space="preserve">info@alfred-lab.co.jp </t>
  </si>
  <si>
    <t>にメール送信</t>
    <phoneticPr fontId="10"/>
  </si>
  <si>
    <t>STEP 4</t>
    <phoneticPr fontId="10"/>
  </si>
  <si>
    <t>印刷いただいた送付書と試料を梱包し発送（元払い）</t>
    <rPh sb="0" eb="2">
      <t>インサツ</t>
    </rPh>
    <rPh sb="7" eb="10">
      <t>ソウフショ</t>
    </rPh>
    <rPh sb="11" eb="13">
      <t>シリョウ</t>
    </rPh>
    <rPh sb="14" eb="16">
      <t>コンポウ</t>
    </rPh>
    <rPh sb="17" eb="19">
      <t>ハッソウ</t>
    </rPh>
    <rPh sb="20" eb="22">
      <t>モトバラ</t>
    </rPh>
    <phoneticPr fontId="10"/>
  </si>
  <si>
    <t>アスベスト分析注文フォーム</t>
    <phoneticPr fontId="10"/>
  </si>
  <si>
    <t>定性分析（JIS A 1481-1）</t>
    <rPh sb="0" eb="4">
      <t>テイセイブンセキ</t>
    </rPh>
    <phoneticPr fontId="10"/>
  </si>
  <si>
    <t>報告書選択ver1.0</t>
    <rPh sb="0" eb="3">
      <t>ホウコクショ</t>
    </rPh>
    <rPh sb="3" eb="5">
      <t>センタク</t>
    </rPh>
    <phoneticPr fontId="10"/>
  </si>
  <si>
    <t>【お問い合わせ先】　※初めてご注文されるお客様にはお電話にて入力サポートさせて頂きますのでお気軽にご連絡ください。</t>
    <phoneticPr fontId="10"/>
  </si>
  <si>
    <t>アルフレッド株式会社</t>
  </si>
  <si>
    <t>E-mail</t>
  </si>
  <si>
    <t>info@alfred-lab.co.jp</t>
    <phoneticPr fontId="10"/>
  </si>
  <si>
    <t>TEL</t>
    <phoneticPr fontId="10"/>
  </si>
  <si>
    <t>053-525-8422</t>
    <phoneticPr fontId="10"/>
  </si>
  <si>
    <t>【本ファイル送信先】</t>
    <phoneticPr fontId="10"/>
  </si>
  <si>
    <t>本シート（注文フォーム）に情報入力</t>
    <rPh sb="0" eb="1">
      <t>ホン</t>
    </rPh>
    <rPh sb="5" eb="7">
      <t>チュウモン</t>
    </rPh>
    <phoneticPr fontId="10"/>
  </si>
  <si>
    <t>緑色のセルにご記入ください</t>
    <rPh sb="0" eb="2">
      <t>ミドリイロ</t>
    </rPh>
    <rPh sb="7" eb="9">
      <t>キニュウ</t>
    </rPh>
    <phoneticPr fontId="10"/>
  </si>
  <si>
    <t>送付書（隣のシート）を印刷</t>
    <rPh sb="0" eb="3">
      <t>ソウフショ</t>
    </rPh>
    <rPh sb="4" eb="5">
      <t>トナリ</t>
    </rPh>
    <rPh sb="11" eb="13">
      <t>インサツ</t>
    </rPh>
    <phoneticPr fontId="10"/>
  </si>
  <si>
    <t>ご記入後、このエクセルファイルをそのまま　</t>
    <rPh sb="1" eb="4">
      <t>キニュウゴ</t>
    </rPh>
    <phoneticPr fontId="10"/>
  </si>
  <si>
    <t>にお送りください。</t>
    <rPh sb="2" eb="3">
      <t>オク</t>
    </rPh>
    <phoneticPr fontId="10"/>
  </si>
  <si>
    <t>印刷いただいた送付書と試料を梱包し発送（元払い）</t>
  </si>
  <si>
    <t>【契約内容のご確認】</t>
  </si>
  <si>
    <t>・「注文フォーム」とサンプルが届いた時点で注文を確定させて頂きます。分析保留のご指示がない際の確定後のキャンセルは費用が発生しますのでご注意ください。</t>
    <phoneticPr fontId="10"/>
  </si>
  <si>
    <r>
      <t>・試料を宅配便で送付する場合、アルフレッド株式会</t>
    </r>
    <r>
      <rPr>
        <sz val="11"/>
        <rFont val="メイリオ"/>
        <family val="3"/>
        <charset val="128"/>
      </rPr>
      <t>社に必ず</t>
    </r>
    <r>
      <rPr>
        <b/>
        <sz val="11"/>
        <color rgb="FFFF0000"/>
        <rFont val="メイリオ"/>
        <family val="3"/>
        <charset val="128"/>
      </rPr>
      <t>最短配送指定（可能であればAM着）</t>
    </r>
    <r>
      <rPr>
        <sz val="11"/>
        <rFont val="メイリオ"/>
        <family val="3"/>
        <charset val="128"/>
      </rPr>
      <t>をお願い致します。納期はAM着は当日起算、PM着は翌日起算の受け入れとさせていただきます</t>
    </r>
    <r>
      <rPr>
        <sz val="11"/>
        <color theme="1"/>
        <rFont val="メイリオ"/>
        <family val="3"/>
        <charset val="128"/>
      </rPr>
      <t>。</t>
    </r>
    <rPh sb="28" eb="30">
      <t>サイタン</t>
    </rPh>
    <rPh sb="30" eb="32">
      <t>ハイソウ</t>
    </rPh>
    <rPh sb="35" eb="37">
      <t>カノウ</t>
    </rPh>
    <rPh sb="43" eb="44">
      <t>チャク</t>
    </rPh>
    <rPh sb="54" eb="56">
      <t>ノウキ</t>
    </rPh>
    <rPh sb="59" eb="60">
      <t>チャク</t>
    </rPh>
    <rPh sb="61" eb="63">
      <t>トウジツ</t>
    </rPh>
    <rPh sb="63" eb="65">
      <t>キサン</t>
    </rPh>
    <rPh sb="70" eb="74">
      <t>ヨクジツキサン</t>
    </rPh>
    <rPh sb="75" eb="76">
      <t>ウ</t>
    </rPh>
    <rPh sb="77" eb="78">
      <t>イ</t>
    </rPh>
    <phoneticPr fontId="10"/>
  </si>
  <si>
    <t>・ご提供する成績書は原則としてPDFにて納品させていただき、ご要望に応じて郵送対応をさせていただきます。</t>
    <rPh sb="10" eb="12">
      <t>ゲンソク</t>
    </rPh>
    <rPh sb="20" eb="22">
      <t>ノウヒン</t>
    </rPh>
    <rPh sb="31" eb="33">
      <t>ヨウボウ</t>
    </rPh>
    <rPh sb="34" eb="35">
      <t>オウ</t>
    </rPh>
    <rPh sb="37" eb="41">
      <t>ユウソウタイオウ</t>
    </rPh>
    <phoneticPr fontId="10"/>
  </si>
  <si>
    <r>
      <t>・分析残試料及びその容器のご返却をご希望の場合は必ず「分析後試料」項でご選択ください。</t>
    </r>
    <r>
      <rPr>
        <u/>
        <sz val="11"/>
        <color theme="1"/>
        <rFont val="メイリオ"/>
        <family val="3"/>
        <charset val="128"/>
      </rPr>
      <t>「着払い」</t>
    </r>
    <r>
      <rPr>
        <sz val="11"/>
        <color theme="1"/>
        <rFont val="メイリオ"/>
        <family val="3"/>
        <charset val="128"/>
      </rPr>
      <t>にてお客様住所にご返却させて頂きます。(原則:ヤマト運輸を使用)</t>
    </r>
  </si>
  <si>
    <t>・分析残試料及びその容器は指示がない場合はアルフレッド株式会社の規定により廃棄させて頂きます。廃棄までの期間は試料受付より概ね一か月程度です。</t>
  </si>
  <si>
    <t>・弊社にて実施しているのは定性分析のため、測定不確かさは考慮しません。</t>
    <phoneticPr fontId="10"/>
  </si>
  <si>
    <t xml:space="preserve">
【機密情報の取扱について】</t>
  </si>
  <si>
    <t>・注文書の情報は、お客様への連絡などの目的以外に使用しません。</t>
  </si>
  <si>
    <t>・お客様より収集させて頂いた情報をアルフレッド株式会社以外の第三者には、提供・開示いたしません。</t>
  </si>
  <si>
    <r>
      <t>【試料送付先】</t>
    </r>
    <r>
      <rPr>
        <b/>
        <sz val="11"/>
        <color theme="1"/>
        <rFont val="メイリオ"/>
        <family val="3"/>
        <charset val="128"/>
      </rPr>
      <t>※中国・四国・九州地方のお客様は福岡ラボをご選択ください</t>
    </r>
    <rPh sb="1" eb="3">
      <t>シリョウ</t>
    </rPh>
    <rPh sb="3" eb="6">
      <t>ソウフサキ</t>
    </rPh>
    <rPh sb="8" eb="10">
      <t>チュウゴク</t>
    </rPh>
    <rPh sb="11" eb="13">
      <t>シコク</t>
    </rPh>
    <rPh sb="14" eb="18">
      <t>キュウシュウチホウ</t>
    </rPh>
    <rPh sb="20" eb="22">
      <t>キャクサマ</t>
    </rPh>
    <rPh sb="23" eb="25">
      <t>フクオカ</t>
    </rPh>
    <rPh sb="29" eb="31">
      <t>センタク</t>
    </rPh>
    <phoneticPr fontId="10"/>
  </si>
  <si>
    <r>
      <t>分析実施場所</t>
    </r>
    <r>
      <rPr>
        <sz val="11"/>
        <color rgb="FFFF0000"/>
        <rFont val="メイリオ"/>
        <family val="3"/>
        <charset val="128"/>
      </rPr>
      <t>*必須</t>
    </r>
    <rPh sb="0" eb="2">
      <t>ブンセキ</t>
    </rPh>
    <rPh sb="2" eb="6">
      <t>ジッシバショ</t>
    </rPh>
    <phoneticPr fontId="10"/>
  </si>
  <si>
    <t>浜松ラボ</t>
  </si>
  <si>
    <r>
      <t>【お客様情報】   　</t>
    </r>
    <r>
      <rPr>
        <b/>
        <sz val="11"/>
        <color theme="1"/>
        <rFont val="メイリオ"/>
        <family val="3"/>
        <charset val="128"/>
      </rPr>
      <t>※分析結果報告書をお送りする宛先です。</t>
    </r>
    <rPh sb="16" eb="19">
      <t>ホウコクショ</t>
    </rPh>
    <phoneticPr fontId="10"/>
  </si>
  <si>
    <r>
      <t xml:space="preserve"> 会社名</t>
    </r>
    <r>
      <rPr>
        <sz val="11"/>
        <color rgb="FFFF0000"/>
        <rFont val="メイリオ"/>
        <family val="3"/>
        <charset val="128"/>
      </rPr>
      <t>*必須</t>
    </r>
    <phoneticPr fontId="10"/>
  </si>
  <si>
    <r>
      <t xml:space="preserve"> 郵便番号</t>
    </r>
    <r>
      <rPr>
        <sz val="11"/>
        <color rgb="FFFF0000"/>
        <rFont val="メイリオ"/>
        <family val="3"/>
        <charset val="128"/>
      </rPr>
      <t>*必須</t>
    </r>
  </si>
  <si>
    <r>
      <t xml:space="preserve"> 会社住所</t>
    </r>
    <r>
      <rPr>
        <sz val="11"/>
        <color rgb="FFFF0000"/>
        <rFont val="メイリオ"/>
        <family val="3"/>
        <charset val="128"/>
      </rPr>
      <t>*必須</t>
    </r>
  </si>
  <si>
    <r>
      <t xml:space="preserve"> 部署名</t>
    </r>
    <r>
      <rPr>
        <sz val="11"/>
        <color rgb="FFFF0000"/>
        <rFont val="メイリオ"/>
        <family val="3"/>
        <charset val="128"/>
      </rPr>
      <t>*必須</t>
    </r>
  </si>
  <si>
    <r>
      <t xml:space="preserve"> 御担当者様</t>
    </r>
    <r>
      <rPr>
        <sz val="11"/>
        <color rgb="FFFF0000"/>
        <rFont val="メイリオ"/>
        <family val="3"/>
        <charset val="128"/>
      </rPr>
      <t>*必須</t>
    </r>
  </si>
  <si>
    <r>
      <t xml:space="preserve"> 電話番号</t>
    </r>
    <r>
      <rPr>
        <sz val="11"/>
        <color rgb="FFFF0000"/>
        <rFont val="メイリオ"/>
        <family val="3"/>
        <charset val="128"/>
      </rPr>
      <t>*必須</t>
    </r>
  </si>
  <si>
    <r>
      <t xml:space="preserve"> 携帯電話番号</t>
    </r>
    <r>
      <rPr>
        <sz val="11"/>
        <color rgb="FFFF0000"/>
        <rFont val="メイリオ"/>
        <family val="3"/>
        <charset val="128"/>
      </rPr>
      <t>*必須</t>
    </r>
  </si>
  <si>
    <r>
      <t>速報/連絡E-mail</t>
    </r>
    <r>
      <rPr>
        <sz val="11"/>
        <color rgb="FFFF0000"/>
        <rFont val="メイリオ"/>
        <family val="3"/>
        <charset val="128"/>
      </rPr>
      <t>*必須</t>
    </r>
  </si>
  <si>
    <t>他E-mail（任意）</t>
    <rPh sb="0" eb="1">
      <t>ホカ</t>
    </rPh>
    <rPh sb="8" eb="10">
      <t>ニンイ</t>
    </rPh>
    <phoneticPr fontId="10"/>
  </si>
  <si>
    <t>【分析依頼情報】</t>
  </si>
  <si>
    <t>分析納期情報</t>
  </si>
  <si>
    <r>
      <t>納期プラン</t>
    </r>
    <r>
      <rPr>
        <sz val="11"/>
        <color rgb="FFFF0000"/>
        <rFont val="メイリオ"/>
        <family val="3"/>
        <charset val="128"/>
      </rPr>
      <t>*必須</t>
    </r>
    <phoneticPr fontId="10"/>
  </si>
  <si>
    <t>通常納期</t>
  </si>
  <si>
    <t>成績書情報</t>
  </si>
  <si>
    <r>
      <t>報告書様式</t>
    </r>
    <r>
      <rPr>
        <sz val="11"/>
        <color rgb="FFFF0000"/>
        <rFont val="メイリオ"/>
        <family val="3"/>
        <charset val="128"/>
      </rPr>
      <t>*必須</t>
    </r>
    <rPh sb="0" eb="3">
      <t>ホウコクショ</t>
    </rPh>
    <rPh sb="3" eb="5">
      <t>ヨウシキ</t>
    </rPh>
    <phoneticPr fontId="10"/>
  </si>
  <si>
    <t>試験成績書</t>
  </si>
  <si>
    <t>紙を郵送</t>
    <rPh sb="0" eb="1">
      <t>カミ</t>
    </rPh>
    <rPh sb="2" eb="4">
      <t>ユウソウ</t>
    </rPh>
    <phoneticPr fontId="10"/>
  </si>
  <si>
    <r>
      <t>成績書宛名</t>
    </r>
    <r>
      <rPr>
        <sz val="11"/>
        <color rgb="FFFF0000"/>
        <rFont val="メイリオ"/>
        <family val="3"/>
        <charset val="128"/>
      </rPr>
      <t>*必須</t>
    </r>
    <phoneticPr fontId="10"/>
  </si>
  <si>
    <t>様</t>
    <phoneticPr fontId="10"/>
  </si>
  <si>
    <r>
      <t>成績書の納品</t>
    </r>
    <r>
      <rPr>
        <sz val="11"/>
        <color rgb="FFFF0000"/>
        <rFont val="メイリオ"/>
        <family val="3"/>
        <charset val="128"/>
      </rPr>
      <t>*必須</t>
    </r>
    <rPh sb="4" eb="6">
      <t>ノウヒン</t>
    </rPh>
    <phoneticPr fontId="10"/>
  </si>
  <si>
    <t>PDF納品</t>
  </si>
  <si>
    <t>※弊社発行の報告書はメールでお送りするPDF（電子データ）が原本となります。</t>
    <rPh sb="1" eb="5">
      <t>ヘイシャハッコウ</t>
    </rPh>
    <rPh sb="6" eb="9">
      <t>ホウコクショ</t>
    </rPh>
    <rPh sb="15" eb="16">
      <t>オク</t>
    </rPh>
    <rPh sb="23" eb="25">
      <t>デンシ</t>
    </rPh>
    <rPh sb="30" eb="32">
      <t>ゲンポン</t>
    </rPh>
    <phoneticPr fontId="10"/>
  </si>
  <si>
    <t>成績書部数</t>
    <phoneticPr fontId="10"/>
  </si>
  <si>
    <t>必要に応じて印刷していただきご利用くださいませ。</t>
    <rPh sb="0" eb="2">
      <t>ヒツヨウ</t>
    </rPh>
    <rPh sb="3" eb="4">
      <t>オウ</t>
    </rPh>
    <rPh sb="6" eb="8">
      <t>インサツ</t>
    </rPh>
    <rPh sb="15" eb="17">
      <t>リヨウ</t>
    </rPh>
    <phoneticPr fontId="10"/>
  </si>
  <si>
    <t>弊社にてPDFを印刷の上で郵送をご希望の場合は「紙で郵送」をご選択ください。</t>
    <rPh sb="0" eb="2">
      <t>ヘイシャ</t>
    </rPh>
    <rPh sb="8" eb="10">
      <t>インサツ</t>
    </rPh>
    <rPh sb="11" eb="12">
      <t>ウエ</t>
    </rPh>
    <rPh sb="13" eb="15">
      <t>ユウソウ</t>
    </rPh>
    <rPh sb="17" eb="19">
      <t>キボウ</t>
    </rPh>
    <rPh sb="20" eb="22">
      <t>バアイ</t>
    </rPh>
    <rPh sb="24" eb="25">
      <t>カミ</t>
    </rPh>
    <rPh sb="26" eb="28">
      <t>ユウソウ</t>
    </rPh>
    <rPh sb="31" eb="33">
      <t>センタク</t>
    </rPh>
    <phoneticPr fontId="10"/>
  </si>
  <si>
    <t>試料返却の有無</t>
  </si>
  <si>
    <r>
      <t>分析後試料</t>
    </r>
    <r>
      <rPr>
        <sz val="11"/>
        <color rgb="FFFF0000"/>
        <rFont val="メイリオ"/>
        <family val="3"/>
        <charset val="128"/>
      </rPr>
      <t>*必須</t>
    </r>
  </si>
  <si>
    <t>廃棄</t>
  </si>
  <si>
    <t>【業務情報】</t>
  </si>
  <si>
    <r>
      <t>件名</t>
    </r>
    <r>
      <rPr>
        <sz val="11"/>
        <color rgb="FFFF0000"/>
        <rFont val="メイリオ"/>
        <family val="3"/>
        <charset val="128"/>
      </rPr>
      <t>*必須</t>
    </r>
  </si>
  <si>
    <t>※件名が不要の場合は-を入力ください</t>
  </si>
  <si>
    <r>
      <t>【試料情報】</t>
    </r>
    <r>
      <rPr>
        <b/>
        <sz val="11"/>
        <color theme="1"/>
        <rFont val="メイリオ"/>
        <family val="3"/>
        <charset val="128"/>
      </rPr>
      <t>下記に試料毎の情報をご記入ください。※同封の試料にも下記と同じ試料番号と試料名をご記入ください。</t>
    </r>
    <phoneticPr fontId="10"/>
  </si>
  <si>
    <t>★重要★
分析依頼書と試料袋の記載情報が異なる場合、原則分析依頼書の情報を正として取り扱いさせて頂きます。
例：分析依頼書「機械室　石膏ボード」、試料袋記載「機械　石こうボード」の場合は、
成績書には「機械室　石膏ボード」と記載させて頂きます。
試料袋記載が「ボイラー室　石こうボード」のように、明らかに記載内容が異なる場合はお問合せさせて頂くことがございます。</t>
  </si>
  <si>
    <t>試料別情報</t>
    <phoneticPr fontId="10"/>
  </si>
  <si>
    <t>※厚労省書式をご選択の場合はご記入ください</t>
    <phoneticPr fontId="10"/>
  </si>
  <si>
    <t>別途料金</t>
  </si>
  <si>
    <t>断面写真</t>
    <rPh sb="0" eb="2">
      <t>ダンメン</t>
    </rPh>
    <rPh sb="2" eb="4">
      <t>シャシン</t>
    </rPh>
    <phoneticPr fontId="10"/>
  </si>
  <si>
    <t>試料
番号</t>
  </si>
  <si>
    <r>
      <t>試料名称　</t>
    </r>
    <r>
      <rPr>
        <sz val="11"/>
        <color rgb="FFFF0000"/>
        <rFont val="メイリオ"/>
        <family val="3"/>
        <charset val="128"/>
      </rPr>
      <t>*必須</t>
    </r>
    <phoneticPr fontId="10"/>
  </si>
  <si>
    <t>採取日</t>
    <phoneticPr fontId="10"/>
  </si>
  <si>
    <t>採取場所（エリア・部屋名など）</t>
  </si>
  <si>
    <t>試料採取者
氏名</t>
    <phoneticPr fontId="10"/>
  </si>
  <si>
    <t>採取箇所
選定者</t>
    <rPh sb="0" eb="4">
      <t>サイシュカショ</t>
    </rPh>
    <rPh sb="5" eb="8">
      <t>センテイシャ</t>
    </rPh>
    <phoneticPr fontId="10"/>
  </si>
  <si>
    <t>試料の大きさ</t>
    <rPh sb="0" eb="2">
      <t>シリョウ</t>
    </rPh>
    <rPh sb="3" eb="4">
      <t>オオ</t>
    </rPh>
    <phoneticPr fontId="10"/>
  </si>
  <si>
    <t>断面写真</t>
  </si>
  <si>
    <t>オプション</t>
  </si>
  <si>
    <t>　　施設名称</t>
    <rPh sb="2" eb="4">
      <t>シセツ</t>
    </rPh>
    <rPh sb="4" eb="6">
      <t>メイショウ</t>
    </rPh>
    <phoneticPr fontId="10"/>
  </si>
  <si>
    <t>採取場所住所</t>
    <rPh sb="0" eb="6">
      <t>サイシュバショジュウショ</t>
    </rPh>
    <phoneticPr fontId="10"/>
  </si>
  <si>
    <t>建物の用途</t>
    <rPh sb="0" eb="2">
      <t>タテモノ</t>
    </rPh>
    <rPh sb="3" eb="5">
      <t>ヨウト</t>
    </rPh>
    <phoneticPr fontId="10"/>
  </si>
  <si>
    <t>竣工年・施工を採用した年</t>
    <rPh sb="0" eb="3">
      <t>シュンコウネン</t>
    </rPh>
    <rPh sb="4" eb="6">
      <t>セコウ</t>
    </rPh>
    <rPh sb="7" eb="9">
      <t>サイヨウ</t>
    </rPh>
    <rPh sb="11" eb="12">
      <t>トシ</t>
    </rPh>
    <phoneticPr fontId="10"/>
  </si>
  <si>
    <t>連絡事項 *任意</t>
  </si>
  <si>
    <t>アスベスト分析送付書</t>
  </si>
  <si>
    <t>本送付書を印刷し試料に同封してください。</t>
  </si>
  <si>
    <t>お客様情報</t>
  </si>
  <si>
    <t>〔会社名〕</t>
  </si>
  <si>
    <t>〔部署名〕</t>
  </si>
  <si>
    <t>TEL</t>
  </si>
  <si>
    <t>Mob</t>
  </si>
  <si>
    <t>ご依頼情報</t>
    <phoneticPr fontId="10"/>
  </si>
  <si>
    <t>〔件名〕</t>
  </si>
  <si>
    <t>〔納期〕</t>
  </si>
  <si>
    <t>〔分析内容〕</t>
  </si>
  <si>
    <t>〔試料返却〕</t>
  </si>
  <si>
    <t>〔連絡事項〕</t>
  </si>
  <si>
    <t>試料別情報</t>
  </si>
  <si>
    <t>試料番号</t>
    <phoneticPr fontId="10"/>
  </si>
  <si>
    <t>試料名称</t>
  </si>
  <si>
    <t>採取日</t>
  </si>
  <si>
    <t>採取場所</t>
  </si>
  <si>
    <t>試料採取者 氏名</t>
    <phoneticPr fontId="10"/>
  </si>
  <si>
    <t>※　20検以下の場合は1ページ目のみ印刷、21検体以上の場合は両面印刷でお願いいたします。</t>
    <rPh sb="18" eb="20">
      <t>インサツ</t>
    </rPh>
    <rPh sb="37" eb="38">
      <t>ネガ</t>
    </rPh>
    <phoneticPr fontId="10"/>
  </si>
  <si>
    <t>分析に必要な試料の量の目安</t>
    <rPh sb="11" eb="13">
      <t>メヤス</t>
    </rPh>
    <phoneticPr fontId="10"/>
  </si>
  <si>
    <t>・外壁、仕上塗材　</t>
  </si>
  <si>
    <r>
      <rPr>
        <b/>
        <sz val="12"/>
        <rFont val="游ゴシック"/>
        <family val="3"/>
        <charset val="128"/>
      </rPr>
      <t xml:space="preserve">ゴルフボール 1 個分 </t>
    </r>
    <r>
      <rPr>
        <sz val="11"/>
        <rFont val="游ゴシック"/>
        <family val="3"/>
        <charset val="128"/>
      </rPr>
      <t>程度　（10g程度が目安）</t>
    </r>
    <rPh sb="19" eb="21">
      <t>テイド</t>
    </rPh>
    <phoneticPr fontId="10"/>
  </si>
  <si>
    <t>・吹付材、保温材　</t>
  </si>
  <si>
    <r>
      <rPr>
        <b/>
        <sz val="12"/>
        <rFont val="游ゴシック"/>
        <family val="3"/>
        <charset val="128"/>
      </rPr>
      <t xml:space="preserve">ゴルフボール 2 個分 </t>
    </r>
    <r>
      <rPr>
        <sz val="11"/>
        <rFont val="游ゴシック"/>
        <family val="3"/>
        <charset val="128"/>
      </rPr>
      <t>程度</t>
    </r>
    <phoneticPr fontId="10"/>
  </si>
  <si>
    <t>・成形板</t>
    <phoneticPr fontId="10"/>
  </si>
  <si>
    <r>
      <rPr>
        <b/>
        <sz val="12"/>
        <color theme="1"/>
        <rFont val="游ゴシック"/>
        <family val="3"/>
        <charset val="128"/>
      </rPr>
      <t xml:space="preserve">5cm 各 １個分 </t>
    </r>
    <r>
      <rPr>
        <sz val="11"/>
        <color theme="1"/>
        <rFont val="游ゴシック"/>
        <family val="3"/>
        <charset val="128"/>
      </rPr>
      <t>程度　(厚みが0.5cm以下の場合は２倍）</t>
    </r>
    <rPh sb="8" eb="9">
      <t>ブン</t>
    </rPh>
    <phoneticPr fontId="10"/>
  </si>
  <si>
    <t>（スレート版、石膏ボード、天井材など）</t>
    <phoneticPr fontId="10"/>
  </si>
  <si>
    <t>上記の量を確保頂ければ、アスベストの定性分析を実施することが可能です。</t>
    <phoneticPr fontId="10"/>
  </si>
  <si>
    <t>　※必要量を満たなくても分析可能な場合もございますのでご心配な場合はご連絡ください。</t>
    <phoneticPr fontId="10"/>
  </si>
  <si>
    <t>試料の梱包方法</t>
    <rPh sb="0" eb="2">
      <t>シリョウ</t>
    </rPh>
    <rPh sb="3" eb="5">
      <t>コンポウ</t>
    </rPh>
    <rPh sb="5" eb="7">
      <t>ホウホウ</t>
    </rPh>
    <phoneticPr fontId="10"/>
  </si>
  <si>
    <t>試料が飛散・汚染しないよう、チャック付きポリ袋に2重にしてください。</t>
    <rPh sb="0" eb="2">
      <t>シリョウ</t>
    </rPh>
    <rPh sb="3" eb="5">
      <t>ヒサン</t>
    </rPh>
    <rPh sb="6" eb="8">
      <t>オセン</t>
    </rPh>
    <rPh sb="18" eb="19">
      <t>ツ</t>
    </rPh>
    <rPh sb="22" eb="23">
      <t>フクロ</t>
    </rPh>
    <rPh sb="25" eb="26">
      <t>ジュウ</t>
    </rPh>
    <phoneticPr fontId="10"/>
  </si>
  <si>
    <t>1検体ごとに袋を2重に入れる</t>
    <rPh sb="1" eb="3">
      <t>ケンタイ</t>
    </rPh>
    <rPh sb="6" eb="7">
      <t>フクロ</t>
    </rPh>
    <rPh sb="9" eb="10">
      <t>ジュウ</t>
    </rPh>
    <rPh sb="11" eb="12">
      <t>イ</t>
    </rPh>
    <phoneticPr fontId="10"/>
  </si>
  <si>
    <t>1検体ずつ小袋に入れ、１つの大袋に複数の小袋を入れる</t>
    <phoneticPr fontId="10"/>
  </si>
  <si>
    <t>「送付書」ページを印刷いただき、試料とあわせてご送付ください。</t>
    <rPh sb="1" eb="4">
      <t>ソウフショ</t>
    </rPh>
    <rPh sb="9" eb="11">
      <t>インサツ</t>
    </rPh>
    <rPh sb="16" eb="18">
      <t>シリョウ</t>
    </rPh>
    <rPh sb="24" eb="26">
      <t>ソウフ</t>
    </rPh>
    <phoneticPr fontId="10"/>
  </si>
  <si>
    <t>送料は元払いでお願いいたします。</t>
    <rPh sb="0" eb="2">
      <t>ソウリョウ</t>
    </rPh>
    <rPh sb="3" eb="5">
      <t>モトバラ</t>
    </rPh>
    <rPh sb="8" eb="9">
      <t>ネガ</t>
    </rPh>
    <phoneticPr fontId="10"/>
  </si>
  <si>
    <t>送付先</t>
    <rPh sb="0" eb="2">
      <t>ソウフ</t>
    </rPh>
    <rPh sb="2" eb="3">
      <t>サキ</t>
    </rPh>
    <phoneticPr fontId="10"/>
  </si>
  <si>
    <t>試料の飛散・汚染防止のため、試料が漏れ出さないように袋を密閉してください。</t>
    <rPh sb="0" eb="2">
      <t>シリョウ</t>
    </rPh>
    <rPh sb="3" eb="5">
      <t>ヒサン</t>
    </rPh>
    <rPh sb="6" eb="10">
      <t>オセンボウシ</t>
    </rPh>
    <rPh sb="14" eb="16">
      <t>シリョウ</t>
    </rPh>
    <rPh sb="17" eb="18">
      <t>モ</t>
    </rPh>
    <rPh sb="19" eb="20">
      <t>ダ</t>
    </rPh>
    <rPh sb="26" eb="27">
      <t>フクロ</t>
    </rPh>
    <rPh sb="28" eb="30">
      <t>ミッペイ</t>
    </rPh>
    <phoneticPr fontId="10"/>
  </si>
  <si>
    <t>お急ぎの場合はヤマト運輸の宅急便（最短配送指定）をお勧めしております。</t>
    <rPh sb="1" eb="2">
      <t>イソ</t>
    </rPh>
    <rPh sb="4" eb="6">
      <t>バアイ</t>
    </rPh>
    <rPh sb="10" eb="12">
      <t>ウンユ</t>
    </rPh>
    <rPh sb="13" eb="16">
      <t>タッキュウビン</t>
    </rPh>
    <rPh sb="17" eb="21">
      <t>サイタンハイソウ</t>
    </rPh>
    <rPh sb="21" eb="23">
      <t>シテイ</t>
    </rPh>
    <rPh sb="26" eb="27">
      <t>スス</t>
    </rPh>
    <phoneticPr fontId="10"/>
  </si>
  <si>
    <t>厚労省書式選択ver1.0</t>
    <rPh sb="0" eb="3">
      <t>コウロウショウ</t>
    </rPh>
    <rPh sb="3" eb="5">
      <t>ショシキ</t>
    </rPh>
    <rPh sb="5" eb="7">
      <t>センタク</t>
    </rPh>
    <phoneticPr fontId="10"/>
  </si>
  <si>
    <t>福岡ラボ</t>
  </si>
  <si>
    <r>
      <t>【お客様情報】   　</t>
    </r>
    <r>
      <rPr>
        <b/>
        <sz val="11"/>
        <color theme="1"/>
        <rFont val="メイリオ"/>
        <family val="3"/>
        <charset val="128"/>
      </rPr>
      <t>※分析結果速報をお送りする宛先です。</t>
    </r>
    <phoneticPr fontId="10"/>
  </si>
  <si>
    <r>
      <t>〒</t>
    </r>
    <r>
      <rPr>
        <sz val="11"/>
        <color theme="1"/>
        <rFont val="Calibri"/>
        <family val="2"/>
        <scheme val="minor"/>
      </rPr>
      <t xml:space="preserve"> 432-8003</t>
    </r>
    <r>
      <rPr>
        <sz val="11"/>
        <color theme="1"/>
        <rFont val="Calibri"/>
        <family val="3"/>
        <charset val="128"/>
        <scheme val="minor"/>
      </rPr>
      <t>　静岡県浜松市中央区和地山</t>
    </r>
    <r>
      <rPr>
        <sz val="11"/>
        <color theme="1"/>
        <rFont val="Calibri"/>
        <family val="2"/>
        <scheme val="minor"/>
      </rPr>
      <t>3-1-7</t>
    </r>
  </si>
  <si>
    <r>
      <t>浜松イノベーションキューブ　</t>
    </r>
    <r>
      <rPr>
        <sz val="11"/>
        <color theme="1"/>
        <rFont val="Calibri"/>
        <family val="2"/>
        <scheme val="minor"/>
      </rPr>
      <t>307</t>
    </r>
    <r>
      <rPr>
        <sz val="11"/>
        <color theme="1"/>
        <rFont val="Calibri"/>
        <family val="3"/>
        <charset val="128"/>
        <scheme val="minor"/>
      </rPr>
      <t>号室</t>
    </r>
  </si>
  <si>
    <t>アルフレッド株式会社　受付担当行</t>
  </si>
  <si>
    <t>TEL 053-525-8422</t>
  </si>
  <si>
    <r>
      <rPr>
        <sz val="11"/>
        <color theme="1"/>
        <rFont val="Microsoft JhengHei"/>
        <family val="2"/>
        <charset val="136"/>
      </rPr>
      <t>〒</t>
    </r>
    <r>
      <rPr>
        <sz val="11"/>
        <color theme="1"/>
        <rFont val="Calibri"/>
        <family val="2"/>
        <scheme val="minor"/>
      </rPr>
      <t xml:space="preserve">819-0388  </t>
    </r>
    <r>
      <rPr>
        <sz val="11"/>
        <color theme="1"/>
        <rFont val="Malgun Gothic"/>
        <family val="2"/>
        <charset val="129"/>
      </rPr>
      <t>福岡県</t>
    </r>
    <r>
      <rPr>
        <sz val="11"/>
        <color theme="1"/>
        <rFont val="Microsoft JhengHei"/>
        <family val="2"/>
        <charset val="136"/>
      </rPr>
      <t>福岡市西区九大新町</t>
    </r>
    <r>
      <rPr>
        <sz val="11"/>
        <color theme="1"/>
        <rFont val="Calibri"/>
        <family val="2"/>
        <scheme val="minor"/>
      </rPr>
      <t>5-5</t>
    </r>
    <rPh sb="13" eb="14">
      <t>ケン</t>
    </rPh>
    <phoneticPr fontId="10"/>
  </si>
  <si>
    <r>
      <t xml:space="preserve">                     </t>
    </r>
    <r>
      <rPr>
        <sz val="11"/>
        <color theme="1"/>
        <rFont val="Malgun Gothic"/>
        <family val="2"/>
        <charset val="129"/>
      </rPr>
      <t>いと</t>
    </r>
    <r>
      <rPr>
        <sz val="11"/>
        <color theme="1"/>
        <rFont val="Calibri"/>
        <family val="2"/>
        <scheme val="minor"/>
      </rPr>
      <t>Lab+</t>
    </r>
    <r>
      <rPr>
        <sz val="11"/>
        <color theme="1"/>
        <rFont val="Microsoft JhengHei"/>
        <family val="2"/>
        <charset val="136"/>
      </rPr>
      <t>研究開発棟</t>
    </r>
    <r>
      <rPr>
        <sz val="11"/>
        <color theme="1"/>
        <rFont val="Calibri"/>
        <family val="2"/>
        <scheme val="minor"/>
      </rPr>
      <t>204</t>
    </r>
    <r>
      <rPr>
        <sz val="11"/>
        <color theme="1"/>
        <rFont val="Microsoft JhengHei"/>
        <family val="2"/>
        <charset val="136"/>
      </rPr>
      <t>号室</t>
    </r>
    <phoneticPr fontId="10"/>
  </si>
  <si>
    <t>〒 432-8003</t>
  </si>
  <si>
    <t xml:space="preserve">静岡県浜松市中央区和地山3-1-7 </t>
  </si>
  <si>
    <t>浜松イノベーションキューブ　307号室</t>
  </si>
  <si>
    <t>アルフレッド株式会社　受付担当 行</t>
  </si>
  <si>
    <t>TEL：053-525-8422</t>
  </si>
  <si>
    <t>〒819-0388</t>
  </si>
  <si>
    <t>福岡県福岡市西区九大新町5-5</t>
    <rPh sb="2" eb="3">
      <t>ケン</t>
    </rPh>
    <phoneticPr fontId="10"/>
  </si>
  <si>
    <t>いとLab+研究開発棟204号室</t>
  </si>
  <si>
    <t>試料採取者
所属・氏名・資格</t>
    <phoneticPr fontId="10"/>
  </si>
  <si>
    <t>採取箇所選定者
所属・氏名・資格</t>
    <rPh sb="0" eb="2">
      <t>サイシュ</t>
    </rPh>
    <rPh sb="2" eb="4">
      <t>カショ</t>
    </rPh>
    <rPh sb="4" eb="6">
      <t>センテイ</t>
    </rPh>
    <rPh sb="6" eb="7">
      <t>シャ</t>
    </rPh>
    <rPh sb="8" eb="10">
      <t>ショゾク</t>
    </rPh>
    <rPh sb="11" eb="13">
      <t>シメイ</t>
    </rPh>
    <rPh sb="14" eb="16">
      <t>シカク</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</si>
</sst>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m/d;@"/>
  </numFmts>
  <fonts count="57" x14ac:knownFonts="1">
    <font>
      <sz val="11"/>
      <color theme="1"/>
      <name val="Calibri"/>
      <scheme val="minor"/>
    </font>
    <font>
      <sz val="11"/>
      <color theme="1"/>
      <name val="Calibri"/>
      <family val="2"/>
      <charset val="128"/>
      <scheme val="minor"/>
    </font>
    <font>
      <sz val="11"/>
      <name val="Calibri"/>
      <family val="2"/>
    </font>
    <font>
      <sz val="11"/>
      <color theme="1"/>
      <name val="游ゴシック"/>
      <family val="3"/>
      <charset val="128"/>
    </font>
    <font>
      <b/>
      <sz val="11"/>
      <color theme="1"/>
      <name val="游ゴシック"/>
      <family val="3"/>
      <charset val="128"/>
    </font>
    <font>
      <sz val="16"/>
      <color theme="1"/>
      <name val="游ゴシック"/>
      <family val="3"/>
      <charset val="128"/>
    </font>
    <font>
      <sz val="10"/>
      <color theme="1"/>
      <name val="游ゴシック"/>
      <family val="3"/>
      <charset val="128"/>
    </font>
    <font>
      <b/>
      <sz val="16"/>
      <color theme="1"/>
      <name val="游ゴシック"/>
      <family val="3"/>
      <charset val="128"/>
    </font>
    <font>
      <b/>
      <sz val="18"/>
      <color theme="1"/>
      <name val="游ゴシック"/>
      <family val="3"/>
      <charset val="128"/>
    </font>
    <font>
      <b/>
      <u/>
      <sz val="11"/>
      <color theme="10"/>
      <name val="游ゴシック"/>
      <family val="3"/>
      <charset val="128"/>
    </font>
    <font>
      <sz val="6"/>
      <name val="Calibri"/>
      <family val="3"/>
      <charset val="128"/>
      <scheme val="minor"/>
    </font>
    <font>
      <sz val="11"/>
      <color theme="1"/>
      <name val="Calibri"/>
      <family val="2"/>
      <scheme val="minor"/>
    </font>
    <font>
      <sz val="11"/>
      <color theme="1"/>
      <name val="Calibri"/>
      <family val="2"/>
      <scheme val="minor"/>
    </font>
    <font>
      <u/>
      <sz val="11"/>
      <color theme="10"/>
      <name val="Calibri"/>
      <family val="2"/>
      <scheme val="minor"/>
    </font>
    <font>
      <b/>
      <sz val="12"/>
      <color theme="1"/>
      <name val="游ゴシック"/>
      <family val="3"/>
      <charset val="128"/>
    </font>
    <font>
      <b/>
      <u/>
      <sz val="12"/>
      <color theme="10"/>
      <name val="游ゴシック"/>
      <family val="3"/>
      <charset val="128"/>
    </font>
    <font>
      <sz val="12"/>
      <color theme="1"/>
      <name val="Calibri"/>
      <family val="2"/>
      <scheme val="minor"/>
    </font>
    <font>
      <sz val="11"/>
      <name val="游ゴシック"/>
      <family val="3"/>
      <charset val="128"/>
    </font>
    <font>
      <b/>
      <sz val="12"/>
      <name val="游ゴシック"/>
      <family val="3"/>
      <charset val="128"/>
    </font>
    <font>
      <b/>
      <sz val="18"/>
      <color theme="1"/>
      <name val="メイリオ"/>
      <family val="3"/>
      <charset val="128"/>
    </font>
    <font>
      <sz val="11"/>
      <color theme="1"/>
      <name val="メイリオ"/>
      <family val="3"/>
      <charset val="128"/>
    </font>
    <font>
      <b/>
      <sz val="14"/>
      <color theme="1"/>
      <name val="メイリオ"/>
      <family val="3"/>
      <charset val="128"/>
    </font>
    <font>
      <u/>
      <sz val="14"/>
      <color theme="10"/>
      <name val="メイリオ"/>
      <family val="3"/>
      <charset val="128"/>
    </font>
    <font>
      <sz val="14"/>
      <color theme="1"/>
      <name val="メイリオ"/>
      <family val="3"/>
      <charset val="128"/>
    </font>
    <font>
      <b/>
      <sz val="18"/>
      <color rgb="FFFF0000"/>
      <name val="メイリオ"/>
      <family val="3"/>
      <charset val="128"/>
    </font>
    <font>
      <u/>
      <sz val="11"/>
      <color theme="1"/>
      <name val="メイリオ"/>
      <family val="3"/>
      <charset val="128"/>
    </font>
    <font>
      <b/>
      <sz val="11"/>
      <color theme="1"/>
      <name val="メイリオ"/>
      <family val="3"/>
      <charset val="128"/>
    </font>
    <font>
      <sz val="11"/>
      <color rgb="FFFF0000"/>
      <name val="メイリオ"/>
      <family val="3"/>
      <charset val="128"/>
    </font>
    <font>
      <u/>
      <sz val="11"/>
      <color theme="10"/>
      <name val="メイリオ"/>
      <family val="3"/>
      <charset val="128"/>
    </font>
    <font>
      <b/>
      <sz val="11"/>
      <color rgb="FFFF0000"/>
      <name val="メイリオ"/>
      <family val="3"/>
      <charset val="128"/>
    </font>
    <font>
      <b/>
      <i/>
      <sz val="14"/>
      <name val="メイリオ"/>
      <family val="3"/>
      <charset val="128"/>
    </font>
    <font>
      <b/>
      <u/>
      <sz val="14"/>
      <color theme="10"/>
      <name val="Meiryo UI"/>
      <family val="3"/>
      <charset val="128"/>
    </font>
    <font>
      <b/>
      <u/>
      <sz val="16"/>
      <color theme="10"/>
      <name val="Calibri"/>
      <family val="2"/>
      <scheme val="minor"/>
    </font>
    <font>
      <b/>
      <sz val="14"/>
      <name val="メイリオ"/>
      <family val="3"/>
      <charset val="128"/>
    </font>
    <font>
      <b/>
      <sz val="14"/>
      <color rgb="FFFF0000"/>
      <name val="メイリオ"/>
      <family val="3"/>
      <charset val="128"/>
    </font>
    <font>
      <sz val="11"/>
      <name val="メイリオ"/>
      <family val="3"/>
      <charset val="128"/>
    </font>
    <font>
      <b/>
      <sz val="12"/>
      <color theme="1"/>
      <name val="メイリオ"/>
      <family val="3"/>
      <charset val="128"/>
    </font>
    <font>
      <b/>
      <u/>
      <sz val="14"/>
      <color theme="1"/>
      <name val="游ゴシック"/>
      <family val="3"/>
      <charset val="128"/>
    </font>
    <font>
      <sz val="11"/>
      <color theme="0"/>
      <name val="メイリオ"/>
      <family val="3"/>
      <charset val="128"/>
    </font>
    <font>
      <sz val="12"/>
      <color theme="1"/>
      <name val="メイリオ"/>
      <family val="3"/>
      <charset val="128"/>
    </font>
    <font>
      <sz val="6"/>
      <color theme="1"/>
      <name val="游ゴシック"/>
      <family val="3"/>
      <charset val="128"/>
    </font>
    <font>
      <sz val="6"/>
      <name val="Calibri"/>
      <family val="2"/>
    </font>
    <font>
      <sz val="11"/>
      <color rgb="FF000000"/>
      <name val="メイリオ"/>
      <family val="3"/>
      <charset val="128"/>
    </font>
    <font>
      <b/>
      <u/>
      <sz val="16"/>
      <color theme="1"/>
      <name val="游ゴシック"/>
      <family val="3"/>
      <charset val="128"/>
    </font>
    <font>
      <sz val="16"/>
      <color theme="1"/>
      <name val="Calibri"/>
      <family val="2"/>
      <scheme val="minor"/>
    </font>
    <font>
      <sz val="22"/>
      <color theme="1"/>
      <name val="メイリオ"/>
      <family val="3"/>
      <charset val="128"/>
    </font>
    <font>
      <b/>
      <sz val="12"/>
      <name val="メイリオ"/>
      <family val="3"/>
      <charset val="128"/>
    </font>
    <font>
      <sz val="11"/>
      <color theme="1"/>
      <name val="Calibri"/>
      <family val="3"/>
      <charset val="128"/>
      <scheme val="minor"/>
    </font>
    <font>
      <sz val="11"/>
      <color theme="1"/>
      <name val="Microsoft JhengHei"/>
      <family val="2"/>
      <charset val="136"/>
    </font>
    <font>
      <sz val="11"/>
      <color theme="1"/>
      <name val="Calibri"/>
      <family val="2"/>
      <charset val="136"/>
      <scheme val="minor"/>
    </font>
    <font>
      <sz val="11"/>
      <color theme="1"/>
      <name val="Malgun Gothic"/>
      <family val="2"/>
      <charset val="129"/>
    </font>
    <font>
      <sz val="14"/>
      <color theme="1"/>
      <name val="游ゴシック"/>
      <family val="3"/>
      <charset val="128"/>
    </font>
    <font>
      <b/>
      <sz val="14"/>
      <color rgb="FF000000"/>
      <name val="游ゴシック"/>
      <family val="3"/>
      <charset val="128"/>
    </font>
    <font>
      <b/>
      <sz val="14"/>
      <color theme="1"/>
      <name val="游ゴシック"/>
      <family val="3"/>
      <charset val="128"/>
    </font>
    <font>
      <b/>
      <sz val="10"/>
      <color theme="1"/>
      <name val="メイリオ"/>
      <family val="3"/>
      <charset val="128"/>
    </font>
    <font>
      <u/>
      <sz val="11"/>
      <color theme="10"/>
      <name val="游ゴシック"/>
      <family val="3"/>
      <charset val="128"/>
    </font>
    <font>
      <sz val="10"/>
      <color rgb="FF000000"/>
      <name val="メイリオ"/>
      <family val="3"/>
      <charset val="128"/>
    </font>
  </fonts>
  <fills count="13">
    <fill>
      <patternFill patternType="none"/>
    </fill>
    <fill>
      <patternFill patternType="gray125"/>
    </fill>
    <fill>
      <patternFill patternType="solid">
        <fgColor rgb="FFFBE4D5"/>
        <bgColor rgb="FFFBE4D5"/>
      </patternFill>
    </fill>
    <fill>
      <patternFill patternType="solid">
        <fgColor rgb="FFD9E2F3"/>
        <bgColor rgb="FFD9E2F3"/>
      </patternFill>
    </fill>
    <fill>
      <patternFill patternType="solid">
        <fgColor rgb="FFF2F2F2"/>
        <bgColor rgb="FFF2F2F2"/>
      </patternFill>
    </fill>
    <fill>
      <patternFill patternType="solid">
        <fgColor rgb="FFE2EFD9"/>
        <bgColor rgb="FFE2EFD9"/>
      </patternFill>
    </fill>
    <fill>
      <patternFill patternType="solid">
        <fgColor theme="9" tint="0.59999389629810485"/>
        <bgColor indexed="64"/>
      </patternFill>
    </fill>
    <fill>
      <patternFill patternType="solid">
        <fgColor theme="7" tint="0.59999389629810485"/>
        <bgColor indexed="64"/>
      </patternFill>
    </fill>
    <fill>
      <patternFill patternType="solid">
        <fgColor rgb="FFD9E1F2"/>
        <bgColor rgb="FF000000"/>
      </patternFill>
    </fill>
    <fill>
      <patternFill patternType="solid">
        <fgColor theme="0"/>
        <bgColor indexed="64"/>
      </patternFill>
    </fill>
    <fill>
      <patternFill patternType="solid">
        <fgColor theme="4" tint="0.79998168889431442"/>
        <bgColor rgb="FFD9E2F3"/>
      </patternFill>
    </fill>
    <fill>
      <patternFill patternType="solid">
        <fgColor rgb="FFFFC000"/>
        <bgColor indexed="64"/>
      </patternFill>
    </fill>
    <fill>
      <patternFill patternType="solid">
        <fgColor rgb="FFFFFF00"/>
        <bgColor indexed="64"/>
      </patternFill>
    </fill>
  </fills>
  <borders count="82">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medium">
        <color rgb="FF000000"/>
      </left>
      <right/>
      <top style="medium">
        <color rgb="FF000000"/>
      </top>
      <bottom style="thin">
        <color rgb="FF000000"/>
      </bottom>
      <diagonal/>
    </border>
    <border>
      <left/>
      <right/>
      <top style="medium">
        <color rgb="FF000000"/>
      </top>
      <bottom style="thin">
        <color rgb="FF000000"/>
      </bottom>
      <diagonal/>
    </border>
    <border>
      <left style="thin">
        <color rgb="FF000000"/>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top style="thin">
        <color rgb="FF000000"/>
      </top>
      <bottom style="medium">
        <color rgb="FF000000"/>
      </bottom>
      <diagonal/>
    </border>
    <border>
      <left/>
      <right/>
      <top style="thin">
        <color rgb="FF000000"/>
      </top>
      <bottom style="medium">
        <color rgb="FF000000"/>
      </bottom>
      <diagonal/>
    </border>
    <border>
      <left style="thin">
        <color rgb="FF000000"/>
      </left>
      <right/>
      <top style="thin">
        <color rgb="FF000000"/>
      </top>
      <bottom style="medium">
        <color rgb="FF000000"/>
      </bottom>
      <diagonal/>
    </border>
    <border>
      <left/>
      <right style="medium">
        <color rgb="FF000000"/>
      </right>
      <top style="thin">
        <color rgb="FF000000"/>
      </top>
      <bottom style="medium">
        <color rgb="FF000000"/>
      </bottom>
      <diagonal/>
    </border>
    <border>
      <left style="medium">
        <color rgb="FF000000"/>
      </left>
      <right/>
      <top style="medium">
        <color rgb="FF000000"/>
      </top>
      <bottom/>
      <diagonal/>
    </border>
    <border>
      <left/>
      <right style="thin">
        <color rgb="FF000000"/>
      </right>
      <top style="medium">
        <color rgb="FF000000"/>
      </top>
      <bottom/>
      <diagonal/>
    </border>
    <border>
      <left style="thin">
        <color rgb="FF000000"/>
      </left>
      <right/>
      <top style="medium">
        <color rgb="FF000000"/>
      </top>
      <bottom/>
      <diagonal/>
    </border>
    <border>
      <left/>
      <right style="medium">
        <color rgb="FF000000"/>
      </right>
      <top style="medium">
        <color rgb="FF000000"/>
      </top>
      <bottom/>
      <diagonal/>
    </border>
    <border>
      <left style="medium">
        <color rgb="FF000000"/>
      </left>
      <right/>
      <top/>
      <bottom style="thin">
        <color rgb="FF000000"/>
      </bottom>
      <diagonal/>
    </border>
    <border>
      <left/>
      <right style="medium">
        <color rgb="FF000000"/>
      </right>
      <top/>
      <bottom style="thin">
        <color rgb="FF000000"/>
      </bottom>
      <diagonal/>
    </border>
    <border>
      <left/>
      <right style="thin">
        <color rgb="FF000000"/>
      </right>
      <top style="thin">
        <color rgb="FF000000"/>
      </top>
      <bottom style="medium">
        <color rgb="FF000000"/>
      </bottom>
      <diagonal/>
    </border>
    <border>
      <left style="medium">
        <color rgb="FF000000"/>
      </left>
      <right/>
      <top/>
      <bottom style="medium">
        <color rgb="FF000000"/>
      </bottom>
      <diagonal/>
    </border>
    <border>
      <left/>
      <right/>
      <top/>
      <bottom style="medium">
        <color rgb="FF000000"/>
      </bottom>
      <diagonal/>
    </border>
    <border>
      <left/>
      <right style="thin">
        <color rgb="FF000000"/>
      </right>
      <top/>
      <bottom style="medium">
        <color rgb="FF000000"/>
      </bottom>
      <diagonal/>
    </border>
    <border>
      <left style="thin">
        <color rgb="FF000000"/>
      </left>
      <right/>
      <top/>
      <bottom style="medium">
        <color rgb="FF000000"/>
      </bottom>
      <diagonal/>
    </border>
    <border>
      <left/>
      <right style="medium">
        <color rgb="FF000000"/>
      </right>
      <top/>
      <bottom style="medium">
        <color rgb="FF000000"/>
      </bottom>
      <diagonal/>
    </border>
    <border>
      <left/>
      <right style="thin">
        <color rgb="FF000000"/>
      </right>
      <top style="thin">
        <color rgb="FF000000"/>
      </top>
      <bottom style="thin">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thin">
        <color rgb="FF000000"/>
      </right>
      <top style="medium">
        <color rgb="FF000000"/>
      </top>
      <bottom style="medium">
        <color rgb="FF000000"/>
      </bottom>
      <diagonal/>
    </border>
    <border>
      <left style="thin">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style="thin">
        <color rgb="FF000000"/>
      </right>
      <top style="medium">
        <color rgb="FF000000"/>
      </top>
      <bottom style="thin">
        <color rgb="FF000000"/>
      </bottom>
      <diagonal/>
    </border>
    <border>
      <left style="medium">
        <color rgb="FF000000"/>
      </left>
      <right/>
      <top/>
      <bottom/>
      <diagonal/>
    </border>
    <border>
      <left/>
      <right style="medium">
        <color rgb="FF000000"/>
      </right>
      <top/>
      <bottom/>
      <diagonal/>
    </border>
    <border>
      <left/>
      <right style="medium">
        <color rgb="FF000000"/>
      </right>
      <top style="thin">
        <color rgb="FF000000"/>
      </top>
      <bottom/>
      <diagonal/>
    </border>
    <border>
      <left/>
      <right/>
      <top style="medium">
        <color rgb="FF000000"/>
      </top>
      <bottom/>
      <diagonal/>
    </border>
    <border>
      <left/>
      <right/>
      <top/>
      <bottom style="thin">
        <color rgb="FF000000"/>
      </bottom>
      <diagonal/>
    </border>
    <border>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medium">
        <color rgb="FF000000"/>
      </left>
      <right/>
      <top style="thin">
        <color rgb="FF000000"/>
      </top>
      <bottom/>
      <diagonal/>
    </border>
    <border>
      <left/>
      <right/>
      <top/>
      <bottom style="medium">
        <color auto="1"/>
      </bottom>
      <diagonal/>
    </border>
    <border>
      <left style="thin">
        <color auto="1"/>
      </left>
      <right style="thin">
        <color auto="1"/>
      </right>
      <top style="medium">
        <color auto="1"/>
      </top>
      <bottom style="thin">
        <color indexed="64"/>
      </bottom>
      <diagonal/>
    </border>
    <border>
      <left style="thin">
        <color auto="1"/>
      </left>
      <right style="medium">
        <color indexed="64"/>
      </right>
      <top style="medium">
        <color indexed="64"/>
      </top>
      <bottom style="thin">
        <color indexed="64"/>
      </bottom>
      <diagonal/>
    </border>
    <border>
      <left style="medium">
        <color auto="1"/>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thin">
        <color indexed="64"/>
      </left>
      <right style="medium">
        <color indexed="64"/>
      </right>
      <top/>
      <bottom style="thin">
        <color indexed="64"/>
      </bottom>
      <diagonal/>
    </border>
    <border>
      <left style="thin">
        <color auto="1"/>
      </left>
      <right style="thin">
        <color auto="1"/>
      </right>
      <top style="medium">
        <color auto="1"/>
      </top>
      <bottom/>
      <diagonal/>
    </border>
    <border>
      <left style="thin">
        <color auto="1"/>
      </left>
      <right style="medium">
        <color indexed="64"/>
      </right>
      <top style="medium">
        <color indexed="64"/>
      </top>
      <bottom/>
      <diagonal/>
    </border>
    <border>
      <left style="thin">
        <color indexed="64"/>
      </left>
      <right style="thin">
        <color indexed="64"/>
      </right>
      <top/>
      <bottom style="thin">
        <color indexed="64"/>
      </bottom>
      <diagonal/>
    </border>
    <border>
      <left style="medium">
        <color indexed="64"/>
      </left>
      <right style="thin">
        <color rgb="FF000000"/>
      </right>
      <top style="medium">
        <color indexed="64"/>
      </top>
      <bottom style="medium">
        <color indexed="64"/>
      </bottom>
      <diagonal/>
    </border>
    <border>
      <left style="thin">
        <color rgb="FF000000"/>
      </left>
      <right style="thin">
        <color rgb="FF000000"/>
      </right>
      <top style="medium">
        <color indexed="64"/>
      </top>
      <bottom style="medium">
        <color indexed="64"/>
      </bottom>
      <diagonal/>
    </border>
    <border>
      <left style="thin">
        <color rgb="FF000000"/>
      </left>
      <right style="medium">
        <color indexed="64"/>
      </right>
      <top style="medium">
        <color indexed="64"/>
      </top>
      <bottom style="medium">
        <color indexed="64"/>
      </bottom>
      <diagonal/>
    </border>
  </borders>
  <cellStyleXfs count="5">
    <xf numFmtId="0" fontId="0" fillId="0" borderId="0"/>
    <xf numFmtId="0" fontId="11" fillId="0" borderId="44"/>
    <xf numFmtId="0" fontId="12" fillId="0" borderId="44"/>
    <xf numFmtId="0" fontId="1" fillId="0" borderId="44">
      <alignment vertical="center"/>
    </xf>
    <xf numFmtId="0" fontId="13" fillId="0" borderId="0" applyNumberFormat="0" applyFill="0" applyBorder="0" applyAlignment="0" applyProtection="0"/>
  </cellStyleXfs>
  <cellXfs count="376">
    <xf numFmtId="0" fontId="0" fillId="0" borderId="0" xfId="0" applyAlignment="1">
      <alignment vertical="center"/>
    </xf>
    <xf numFmtId="0" fontId="3" fillId="0" borderId="0" xfId="0" applyFont="1" applyAlignment="1">
      <alignment vertical="center"/>
    </xf>
    <xf numFmtId="0" fontId="3" fillId="0" borderId="0" xfId="0" applyFont="1" applyAlignment="1">
      <alignment horizontal="left" vertical="center"/>
    </xf>
    <xf numFmtId="0" fontId="3" fillId="0" borderId="0" xfId="0" applyFont="1" applyAlignment="1">
      <alignment horizontal="center" vertical="center"/>
    </xf>
    <xf numFmtId="0" fontId="14" fillId="0" borderId="58" xfId="0" applyFont="1" applyBorder="1" applyAlignment="1">
      <alignment horizontal="center" vertical="center"/>
    </xf>
    <xf numFmtId="0" fontId="15" fillId="0" borderId="59" xfId="4" applyFont="1" applyBorder="1" applyAlignment="1">
      <alignment horizontal="center" vertical="center"/>
    </xf>
    <xf numFmtId="0" fontId="4" fillId="0" borderId="59" xfId="0" applyFont="1" applyBorder="1" applyAlignment="1">
      <alignment horizontal="center" vertical="center"/>
    </xf>
    <xf numFmtId="0" fontId="9" fillId="0" borderId="59" xfId="4" applyFont="1" applyBorder="1" applyAlignment="1">
      <alignment horizontal="center" vertical="center"/>
    </xf>
    <xf numFmtId="0" fontId="4" fillId="0" borderId="60" xfId="0" applyFont="1" applyBorder="1" applyAlignment="1">
      <alignment vertical="center"/>
    </xf>
    <xf numFmtId="0" fontId="3" fillId="0" borderId="0" xfId="0" applyFont="1"/>
    <xf numFmtId="0" fontId="17" fillId="0" borderId="59" xfId="0" applyFont="1" applyBorder="1" applyAlignment="1">
      <alignment horizontal="left" vertical="center"/>
    </xf>
    <xf numFmtId="0" fontId="3" fillId="0" borderId="59" xfId="0" applyFont="1" applyBorder="1" applyAlignment="1">
      <alignment horizontal="left" vertical="center"/>
    </xf>
    <xf numFmtId="0" fontId="3" fillId="0" borderId="60" xfId="0" applyFont="1" applyBorder="1" applyAlignment="1">
      <alignment horizontal="left" vertical="center"/>
    </xf>
    <xf numFmtId="0" fontId="3" fillId="0" borderId="62" xfId="0" applyFont="1" applyBorder="1" applyAlignment="1">
      <alignment horizontal="left" vertical="center"/>
    </xf>
    <xf numFmtId="0" fontId="3" fillId="0" borderId="63" xfId="0" applyFont="1" applyBorder="1" applyAlignment="1">
      <alignment horizontal="left" vertical="center"/>
    </xf>
    <xf numFmtId="0" fontId="3" fillId="0" borderId="48" xfId="0" applyFont="1" applyBorder="1" applyAlignment="1">
      <alignment horizontal="left" vertical="center"/>
    </xf>
    <xf numFmtId="0" fontId="3" fillId="0" borderId="65" xfId="0" applyFont="1" applyBorder="1" applyAlignment="1">
      <alignment horizontal="left" vertical="center"/>
    </xf>
    <xf numFmtId="0" fontId="3" fillId="0" borderId="51" xfId="0" applyFont="1" applyBorder="1"/>
    <xf numFmtId="0" fontId="3" fillId="0" borderId="44" xfId="0" applyFont="1" applyBorder="1"/>
    <xf numFmtId="0" fontId="3" fillId="0" borderId="66" xfId="0" applyFont="1" applyBorder="1" applyAlignment="1">
      <alignment vertical="center"/>
    </xf>
    <xf numFmtId="0" fontId="14" fillId="0" borderId="58" xfId="0" applyFont="1" applyBorder="1" applyAlignment="1">
      <alignment horizontal="left" vertical="center"/>
    </xf>
    <xf numFmtId="0" fontId="14" fillId="0" borderId="61" xfId="0" applyFont="1" applyBorder="1" applyAlignment="1">
      <alignment horizontal="left" vertical="center"/>
    </xf>
    <xf numFmtId="0" fontId="4" fillId="0" borderId="64" xfId="0" applyFont="1" applyBorder="1" applyAlignment="1">
      <alignment horizontal="left" vertical="top"/>
    </xf>
    <xf numFmtId="0" fontId="3" fillId="0" borderId="51" xfId="0" applyFont="1" applyBorder="1" applyAlignment="1">
      <alignment vertical="center"/>
    </xf>
    <xf numFmtId="0" fontId="3" fillId="0" borderId="44" xfId="0" applyFont="1" applyBorder="1" applyAlignment="1">
      <alignment vertical="center"/>
    </xf>
    <xf numFmtId="0" fontId="20" fillId="0" borderId="0" xfId="0" applyFont="1" applyAlignment="1">
      <alignment vertical="center"/>
    </xf>
    <xf numFmtId="0" fontId="19" fillId="0" borderId="0" xfId="0" applyFont="1" applyAlignment="1">
      <alignment horizontal="center" vertical="center"/>
    </xf>
    <xf numFmtId="0" fontId="19" fillId="0" borderId="0" xfId="0" applyFont="1" applyAlignment="1">
      <alignment vertical="center"/>
    </xf>
    <xf numFmtId="0" fontId="21" fillId="0" borderId="0" xfId="0" applyFont="1" applyAlignment="1">
      <alignment horizontal="center" vertical="center"/>
    </xf>
    <xf numFmtId="0" fontId="21" fillId="0" borderId="0" xfId="0" applyFont="1" applyAlignment="1">
      <alignment vertical="center"/>
    </xf>
    <xf numFmtId="0" fontId="21" fillId="0" borderId="0" xfId="0" applyFont="1" applyAlignment="1">
      <alignment horizontal="right" vertical="center"/>
    </xf>
    <xf numFmtId="0" fontId="32" fillId="0" borderId="0" xfId="4" applyFont="1" applyAlignment="1" applyProtection="1">
      <alignment horizontal="left" vertical="center"/>
    </xf>
    <xf numFmtId="0" fontId="22" fillId="0" borderId="0" xfId="0" applyFont="1" applyAlignment="1">
      <alignment horizontal="left" vertical="center"/>
    </xf>
    <xf numFmtId="0" fontId="21" fillId="0" borderId="0" xfId="0" applyFont="1" applyAlignment="1">
      <alignment horizontal="left" vertical="center"/>
    </xf>
    <xf numFmtId="0" fontId="23" fillId="0" borderId="0" xfId="0" applyFont="1" applyAlignment="1">
      <alignment horizontal="left" vertical="center"/>
    </xf>
    <xf numFmtId="0" fontId="24" fillId="0" borderId="0" xfId="0" applyFont="1" applyAlignment="1">
      <alignment vertical="center"/>
    </xf>
    <xf numFmtId="0" fontId="24" fillId="0" borderId="59" xfId="0" applyFont="1" applyBorder="1" applyAlignment="1">
      <alignment vertical="center"/>
    </xf>
    <xf numFmtId="0" fontId="33" fillId="0" borderId="59" xfId="0" applyFont="1" applyBorder="1" applyAlignment="1">
      <alignment vertical="center"/>
    </xf>
    <xf numFmtId="0" fontId="33" fillId="0" borderId="60" xfId="0" applyFont="1" applyBorder="1" applyAlignment="1">
      <alignment vertical="center"/>
    </xf>
    <xf numFmtId="0" fontId="24" fillId="0" borderId="0" xfId="0" applyFont="1" applyAlignment="1">
      <alignment horizontal="left" vertical="center"/>
    </xf>
    <xf numFmtId="0" fontId="24" fillId="0" borderId="59" xfId="0" applyFont="1" applyBorder="1" applyAlignment="1">
      <alignment horizontal="left" vertical="center"/>
    </xf>
    <xf numFmtId="0" fontId="33" fillId="0" borderId="59" xfId="0" applyFont="1" applyBorder="1" applyAlignment="1">
      <alignment horizontal="left" vertical="center"/>
    </xf>
    <xf numFmtId="0" fontId="34" fillId="0" borderId="59" xfId="0" applyFont="1" applyBorder="1" applyAlignment="1">
      <alignment horizontal="left" vertical="center"/>
    </xf>
    <xf numFmtId="0" fontId="23" fillId="0" borderId="59" xfId="0" applyFont="1" applyBorder="1" applyAlignment="1">
      <alignment horizontal="left" vertical="center"/>
    </xf>
    <xf numFmtId="0" fontId="24" fillId="0" borderId="59" xfId="0" applyFont="1" applyBorder="1" applyAlignment="1">
      <alignment horizontal="center" vertical="center"/>
    </xf>
    <xf numFmtId="0" fontId="24" fillId="0" borderId="60" xfId="0" applyFont="1" applyBorder="1" applyAlignment="1">
      <alignment horizontal="center" vertical="center"/>
    </xf>
    <xf numFmtId="0" fontId="24" fillId="0" borderId="0" xfId="0" applyFont="1" applyAlignment="1">
      <alignment horizontal="center" vertical="center"/>
    </xf>
    <xf numFmtId="0" fontId="21" fillId="0" borderId="59" xfId="0" applyFont="1" applyBorder="1" applyAlignment="1">
      <alignment vertical="center"/>
    </xf>
    <xf numFmtId="0" fontId="30" fillId="0" borderId="59" xfId="0" applyFont="1" applyBorder="1" applyAlignment="1">
      <alignment vertical="center"/>
    </xf>
    <xf numFmtId="0" fontId="22" fillId="0" borderId="59" xfId="0" applyFont="1" applyBorder="1" applyAlignment="1">
      <alignment vertical="center"/>
    </xf>
    <xf numFmtId="0" fontId="23" fillId="0" borderId="59" xfId="0" applyFont="1" applyBorder="1" applyAlignment="1">
      <alignment vertical="center"/>
    </xf>
    <xf numFmtId="0" fontId="31" fillId="0" borderId="59" xfId="4" applyFont="1" applyBorder="1" applyAlignment="1" applyProtection="1">
      <alignment vertical="center"/>
    </xf>
    <xf numFmtId="0" fontId="23" fillId="0" borderId="59" xfId="0" applyFont="1" applyBorder="1" applyAlignment="1">
      <alignment horizontal="center" vertical="center"/>
    </xf>
    <xf numFmtId="0" fontId="20" fillId="0" borderId="59" xfId="0" applyFont="1" applyBorder="1" applyAlignment="1">
      <alignment vertical="center"/>
    </xf>
    <xf numFmtId="0" fontId="13" fillId="0" borderId="59" xfId="4" applyBorder="1" applyAlignment="1" applyProtection="1">
      <alignment vertical="center"/>
    </xf>
    <xf numFmtId="0" fontId="23" fillId="0" borderId="60" xfId="0" applyFont="1" applyBorder="1" applyAlignment="1">
      <alignment vertical="center"/>
    </xf>
    <xf numFmtId="0" fontId="23" fillId="0" borderId="44" xfId="0" applyFont="1" applyBorder="1" applyAlignment="1">
      <alignment vertical="center"/>
    </xf>
    <xf numFmtId="0" fontId="21" fillId="0" borderId="59" xfId="0" applyFont="1" applyBorder="1" applyAlignment="1">
      <alignment horizontal="right" vertical="center"/>
    </xf>
    <xf numFmtId="0" fontId="21" fillId="0" borderId="59" xfId="0" applyFont="1" applyBorder="1" applyAlignment="1">
      <alignment horizontal="left" vertical="center"/>
    </xf>
    <xf numFmtId="0" fontId="19" fillId="0" borderId="59" xfId="0" applyFont="1" applyBorder="1" applyAlignment="1">
      <alignment horizontal="center" vertical="center"/>
    </xf>
    <xf numFmtId="0" fontId="23" fillId="0" borderId="44" xfId="0" applyFont="1" applyBorder="1" applyAlignment="1">
      <alignment horizontal="left" vertical="center"/>
    </xf>
    <xf numFmtId="0" fontId="20" fillId="0" borderId="44" xfId="0" applyFont="1" applyBorder="1" applyAlignment="1">
      <alignment vertical="center"/>
    </xf>
    <xf numFmtId="0" fontId="20" fillId="0" borderId="0" xfId="0" applyFont="1" applyAlignment="1">
      <alignment horizontal="left" vertical="center"/>
    </xf>
    <xf numFmtId="0" fontId="35" fillId="0" borderId="0" xfId="0" applyFont="1" applyAlignment="1">
      <alignment vertical="center"/>
    </xf>
    <xf numFmtId="0" fontId="23" fillId="0" borderId="0" xfId="0" applyFont="1" applyAlignment="1">
      <alignment vertical="center"/>
    </xf>
    <xf numFmtId="0" fontId="27" fillId="0" borderId="0" xfId="0" applyFont="1" applyAlignment="1">
      <alignment vertical="center"/>
    </xf>
    <xf numFmtId="0" fontId="26" fillId="0" borderId="0" xfId="0" applyFont="1" applyAlignment="1">
      <alignment vertical="center"/>
    </xf>
    <xf numFmtId="0" fontId="36" fillId="0" borderId="44" xfId="0" applyFont="1" applyBorder="1" applyAlignment="1">
      <alignment vertical="center"/>
    </xf>
    <xf numFmtId="0" fontId="38" fillId="0" borderId="0" xfId="0" applyFont="1" applyAlignment="1">
      <alignment vertical="center"/>
    </xf>
    <xf numFmtId="0" fontId="19" fillId="7" borderId="0" xfId="0" applyFont="1" applyFill="1" applyAlignment="1">
      <alignment vertical="center"/>
    </xf>
    <xf numFmtId="0" fontId="20" fillId="7" borderId="0" xfId="0" applyFont="1" applyFill="1" applyAlignment="1">
      <alignment vertical="center"/>
    </xf>
    <xf numFmtId="0" fontId="26" fillId="0" borderId="0" xfId="0" applyFont="1" applyAlignment="1">
      <alignment vertical="center" shrinkToFit="1"/>
    </xf>
    <xf numFmtId="0" fontId="20" fillId="0" borderId="44" xfId="0" applyFont="1" applyBorder="1" applyAlignment="1" applyProtection="1">
      <alignment vertical="center"/>
      <protection locked="0"/>
    </xf>
    <xf numFmtId="0" fontId="20" fillId="0" borderId="66" xfId="0" applyFont="1" applyBorder="1" applyAlignment="1" applyProtection="1">
      <alignment vertical="center"/>
      <protection locked="0"/>
    </xf>
    <xf numFmtId="0" fontId="26" fillId="0" borderId="44" xfId="0" applyFont="1" applyBorder="1" applyAlignment="1">
      <alignment vertical="center"/>
    </xf>
    <xf numFmtId="0" fontId="11" fillId="0" borderId="44" xfId="1" applyAlignment="1">
      <alignment vertical="center"/>
    </xf>
    <xf numFmtId="0" fontId="4" fillId="0" borderId="44" xfId="1" applyFont="1" applyAlignment="1">
      <alignment vertical="center"/>
    </xf>
    <xf numFmtId="0" fontId="3" fillId="0" borderId="44" xfId="1" applyFont="1" applyAlignment="1">
      <alignment vertical="center"/>
    </xf>
    <xf numFmtId="0" fontId="46" fillId="9" borderId="44" xfId="0" applyFont="1" applyFill="1" applyBorder="1" applyAlignment="1">
      <alignment vertical="center"/>
    </xf>
    <xf numFmtId="0" fontId="47" fillId="0" borderId="0" xfId="0" applyFont="1" applyAlignment="1">
      <alignment vertical="center"/>
    </xf>
    <xf numFmtId="0" fontId="49" fillId="0" borderId="0" xfId="0" applyFont="1" applyAlignment="1">
      <alignment vertical="center"/>
    </xf>
    <xf numFmtId="0" fontId="11" fillId="0" borderId="0" xfId="0" applyFont="1" applyAlignment="1">
      <alignment vertical="center"/>
    </xf>
    <xf numFmtId="0" fontId="51" fillId="0" borderId="62" xfId="0" applyFont="1" applyBorder="1" applyAlignment="1">
      <alignment vertical="center"/>
    </xf>
    <xf numFmtId="0" fontId="51" fillId="0" borderId="63" xfId="0" applyFont="1" applyBorder="1" applyAlignment="1">
      <alignment vertical="center"/>
    </xf>
    <xf numFmtId="0" fontId="37" fillId="0" borderId="61" xfId="0" applyFont="1" applyBorder="1" applyAlignment="1">
      <alignment vertical="center"/>
    </xf>
    <xf numFmtId="0" fontId="52" fillId="0" borderId="0" xfId="0" applyFont="1" applyAlignment="1">
      <alignment vertical="center"/>
    </xf>
    <xf numFmtId="0" fontId="53" fillId="0" borderId="44" xfId="0" applyFont="1" applyBorder="1" applyAlignment="1">
      <alignment vertical="center" wrapText="1"/>
    </xf>
    <xf numFmtId="0" fontId="20" fillId="0" borderId="66" xfId="0" applyFont="1" applyBorder="1" applyAlignment="1">
      <alignment vertical="center"/>
    </xf>
    <xf numFmtId="0" fontId="4" fillId="0" borderId="59" xfId="0" applyFont="1" applyBorder="1" applyAlignment="1">
      <alignment horizontal="left" vertical="center"/>
    </xf>
    <xf numFmtId="0" fontId="4" fillId="0" borderId="60" xfId="0" applyFont="1" applyBorder="1" applyAlignment="1">
      <alignment horizontal="left" vertical="center"/>
    </xf>
    <xf numFmtId="0" fontId="7" fillId="6" borderId="58" xfId="0" applyFont="1" applyFill="1" applyBorder="1" applyAlignment="1">
      <alignment horizontal="center" vertical="center"/>
    </xf>
    <xf numFmtId="0" fontId="7" fillId="6" borderId="59" xfId="0" applyFont="1" applyFill="1" applyBorder="1" applyAlignment="1">
      <alignment horizontal="center" vertical="center"/>
    </xf>
    <xf numFmtId="0" fontId="7" fillId="6" borderId="60" xfId="0" applyFont="1" applyFill="1" applyBorder="1" applyAlignment="1">
      <alignment horizontal="center" vertical="center"/>
    </xf>
    <xf numFmtId="0" fontId="26" fillId="11" borderId="39" xfId="0" applyFont="1" applyFill="1" applyBorder="1" applyAlignment="1">
      <alignment horizontal="center" vertical="center" shrinkToFit="1"/>
    </xf>
    <xf numFmtId="0" fontId="26" fillId="11" borderId="44" xfId="0" applyFont="1" applyFill="1" applyBorder="1" applyAlignment="1">
      <alignment horizontal="center" vertical="center" shrinkToFit="1"/>
    </xf>
    <xf numFmtId="0" fontId="20" fillId="0" borderId="46" xfId="0" applyFont="1" applyBorder="1" applyAlignment="1" applyProtection="1">
      <alignment horizontal="center" vertical="center"/>
      <protection locked="0"/>
    </xf>
    <xf numFmtId="0" fontId="20" fillId="0" borderId="54" xfId="0" applyFont="1" applyBorder="1" applyAlignment="1" applyProtection="1">
      <alignment horizontal="center" vertical="center"/>
      <protection locked="0"/>
    </xf>
    <xf numFmtId="49" fontId="20" fillId="0" borderId="46" xfId="0" applyNumberFormat="1" applyFont="1" applyBorder="1" applyAlignment="1" applyProtection="1">
      <alignment horizontal="center" vertical="center" shrinkToFit="1"/>
      <protection locked="0"/>
    </xf>
    <xf numFmtId="0" fontId="20" fillId="10" borderId="49" xfId="0" applyFont="1" applyFill="1" applyBorder="1" applyAlignment="1">
      <alignment horizontal="center" vertical="center" wrapText="1"/>
    </xf>
    <xf numFmtId="0" fontId="20" fillId="10" borderId="46" xfId="0" applyFont="1" applyFill="1" applyBorder="1" applyAlignment="1">
      <alignment horizontal="center" vertical="center" wrapText="1"/>
    </xf>
    <xf numFmtId="49" fontId="20" fillId="9" borderId="46" xfId="0" applyNumberFormat="1" applyFont="1" applyFill="1" applyBorder="1" applyAlignment="1" applyProtection="1">
      <alignment horizontal="center" vertical="center" shrinkToFit="1"/>
      <protection locked="0"/>
    </xf>
    <xf numFmtId="0" fontId="17" fillId="0" borderId="61" xfId="4" applyFont="1" applyBorder="1" applyAlignment="1" applyProtection="1">
      <alignment horizontal="center" vertical="center" wrapText="1"/>
      <protection locked="0"/>
    </xf>
    <xf numFmtId="0" fontId="55" fillId="0" borderId="62" xfId="4" applyFont="1" applyBorder="1" applyAlignment="1" applyProtection="1">
      <alignment horizontal="center" vertical="center" wrapText="1"/>
      <protection locked="0"/>
    </xf>
    <xf numFmtId="0" fontId="55" fillId="0" borderId="63" xfId="4" applyFont="1" applyBorder="1" applyAlignment="1" applyProtection="1">
      <alignment horizontal="center" vertical="center" wrapText="1"/>
      <protection locked="0"/>
    </xf>
    <xf numFmtId="0" fontId="55" fillId="0" borderId="51" xfId="4" applyFont="1" applyBorder="1" applyAlignment="1" applyProtection="1">
      <alignment horizontal="center" vertical="center" wrapText="1"/>
      <protection locked="0"/>
    </xf>
    <xf numFmtId="0" fontId="55" fillId="0" borderId="44" xfId="4" applyFont="1" applyBorder="1" applyAlignment="1" applyProtection="1">
      <alignment horizontal="center" vertical="center" wrapText="1"/>
      <protection locked="0"/>
    </xf>
    <xf numFmtId="0" fontId="55" fillId="0" borderId="66" xfId="4" applyFont="1" applyBorder="1" applyAlignment="1" applyProtection="1">
      <alignment horizontal="center" vertical="center" wrapText="1"/>
      <protection locked="0"/>
    </xf>
    <xf numFmtId="0" fontId="55" fillId="0" borderId="64" xfId="4" applyFont="1" applyBorder="1" applyAlignment="1" applyProtection="1">
      <alignment horizontal="center" vertical="center" wrapText="1"/>
      <protection locked="0"/>
    </xf>
    <xf numFmtId="0" fontId="55" fillId="0" borderId="48" xfId="4" applyFont="1" applyBorder="1" applyAlignment="1" applyProtection="1">
      <alignment horizontal="center" vertical="center" wrapText="1"/>
      <protection locked="0"/>
    </xf>
    <xf numFmtId="0" fontId="55" fillId="0" borderId="65" xfId="4" applyFont="1" applyBorder="1" applyAlignment="1" applyProtection="1">
      <alignment horizontal="center" vertical="center" wrapText="1"/>
      <protection locked="0"/>
    </xf>
    <xf numFmtId="0" fontId="20" fillId="9" borderId="52" xfId="0" applyFont="1" applyFill="1" applyBorder="1" applyAlignment="1">
      <alignment horizontal="left" vertical="center"/>
    </xf>
    <xf numFmtId="0" fontId="20" fillId="9" borderId="49" xfId="0" applyFont="1" applyFill="1" applyBorder="1" applyAlignment="1">
      <alignment horizontal="left" vertical="center"/>
    </xf>
    <xf numFmtId="0" fontId="20" fillId="9" borderId="53" xfId="0" applyFont="1" applyFill="1" applyBorder="1" applyAlignment="1">
      <alignment horizontal="center" vertical="center"/>
    </xf>
    <xf numFmtId="0" fontId="20" fillId="9" borderId="46" xfId="0" applyFont="1" applyFill="1" applyBorder="1" applyAlignment="1">
      <alignment horizontal="center" vertical="center"/>
    </xf>
    <xf numFmtId="0" fontId="20" fillId="9" borderId="55" xfId="0" applyFont="1" applyFill="1" applyBorder="1" applyAlignment="1">
      <alignment horizontal="center" vertical="center"/>
    </xf>
    <xf numFmtId="0" fontId="20" fillId="9" borderId="56" xfId="0" applyFont="1" applyFill="1" applyBorder="1" applyAlignment="1">
      <alignment horizontal="center" vertical="center"/>
    </xf>
    <xf numFmtId="0" fontId="20" fillId="9" borderId="49" xfId="0" applyFont="1" applyFill="1" applyBorder="1" applyAlignment="1" applyProtection="1">
      <alignment horizontal="center" vertical="center"/>
      <protection locked="0"/>
    </xf>
    <xf numFmtId="0" fontId="20" fillId="9" borderId="50" xfId="0" applyFont="1" applyFill="1" applyBorder="1" applyAlignment="1" applyProtection="1">
      <alignment horizontal="center" vertical="center"/>
      <protection locked="0"/>
    </xf>
    <xf numFmtId="0" fontId="20" fillId="9" borderId="46" xfId="0" applyFont="1" applyFill="1" applyBorder="1" applyAlignment="1" applyProtection="1">
      <alignment horizontal="center" vertical="center"/>
      <protection locked="0"/>
    </xf>
    <xf numFmtId="0" fontId="20" fillId="9" borderId="54" xfId="0" applyFont="1" applyFill="1" applyBorder="1" applyAlignment="1" applyProtection="1">
      <alignment horizontal="center" vertical="center"/>
      <protection locked="0"/>
    </xf>
    <xf numFmtId="49" fontId="20" fillId="9" borderId="56" xfId="0" applyNumberFormat="1" applyFont="1" applyFill="1" applyBorder="1" applyAlignment="1" applyProtection="1">
      <alignment horizontal="center" vertical="center"/>
      <protection locked="0"/>
    </xf>
    <xf numFmtId="49" fontId="20" fillId="9" borderId="57" xfId="0" applyNumberFormat="1" applyFont="1" applyFill="1" applyBorder="1" applyAlignment="1" applyProtection="1">
      <alignment horizontal="center" vertical="center"/>
      <protection locked="0"/>
    </xf>
    <xf numFmtId="0" fontId="20" fillId="0" borderId="61" xfId="0" applyFont="1" applyBorder="1" applyAlignment="1">
      <alignment horizontal="center" vertical="center"/>
    </xf>
    <xf numFmtId="0" fontId="20" fillId="0" borderId="62" xfId="0" applyFont="1" applyBorder="1" applyAlignment="1">
      <alignment horizontal="center" vertical="center"/>
    </xf>
    <xf numFmtId="0" fontId="20" fillId="0" borderId="63" xfId="0" applyFont="1" applyBorder="1" applyAlignment="1">
      <alignment horizontal="center" vertical="center"/>
    </xf>
    <xf numFmtId="0" fontId="20" fillId="0" borderId="51" xfId="0" applyFont="1" applyBorder="1" applyAlignment="1">
      <alignment horizontal="center" vertical="center"/>
    </xf>
    <xf numFmtId="0" fontId="20" fillId="0" borderId="44" xfId="0" applyFont="1" applyBorder="1" applyAlignment="1">
      <alignment horizontal="center" vertical="center"/>
    </xf>
    <xf numFmtId="0" fontId="20" fillId="0" borderId="66" xfId="0" applyFont="1" applyBorder="1" applyAlignment="1">
      <alignment horizontal="center" vertical="center"/>
    </xf>
    <xf numFmtId="0" fontId="20" fillId="0" borderId="64" xfId="0" applyFont="1" applyBorder="1" applyAlignment="1">
      <alignment horizontal="center" vertical="center"/>
    </xf>
    <xf numFmtId="0" fontId="20" fillId="0" borderId="48" xfId="0" applyFont="1" applyBorder="1" applyAlignment="1">
      <alignment horizontal="center" vertical="center"/>
    </xf>
    <xf numFmtId="0" fontId="20" fillId="0" borderId="65" xfId="0" applyFont="1" applyBorder="1" applyAlignment="1">
      <alignment horizontal="center" vertical="center"/>
    </xf>
    <xf numFmtId="0" fontId="45" fillId="0" borderId="61" xfId="0" applyFont="1" applyBorder="1" applyAlignment="1" applyProtection="1">
      <alignment horizontal="center" vertical="center"/>
      <protection locked="0"/>
    </xf>
    <xf numFmtId="0" fontId="20" fillId="0" borderId="62" xfId="0" applyFont="1" applyBorder="1" applyAlignment="1" applyProtection="1">
      <alignment horizontal="center" vertical="center"/>
      <protection locked="0"/>
    </xf>
    <xf numFmtId="0" fontId="20" fillId="0" borderId="63" xfId="0" applyFont="1" applyBorder="1" applyAlignment="1" applyProtection="1">
      <alignment horizontal="center" vertical="center"/>
      <protection locked="0"/>
    </xf>
    <xf numFmtId="0" fontId="20" fillId="0" borderId="51" xfId="0" applyFont="1" applyBorder="1" applyAlignment="1" applyProtection="1">
      <alignment horizontal="center" vertical="center"/>
      <protection locked="0"/>
    </xf>
    <xf numFmtId="0" fontId="20" fillId="0" borderId="44" xfId="0" applyFont="1" applyBorder="1" applyAlignment="1" applyProtection="1">
      <alignment horizontal="center" vertical="center"/>
      <protection locked="0"/>
    </xf>
    <xf numFmtId="0" fontId="20" fillId="0" borderId="66" xfId="0" applyFont="1" applyBorder="1" applyAlignment="1" applyProtection="1">
      <alignment horizontal="center" vertical="center"/>
      <protection locked="0"/>
    </xf>
    <xf numFmtId="0" fontId="20" fillId="0" borderId="64" xfId="0" applyFont="1" applyBorder="1" applyAlignment="1" applyProtection="1">
      <alignment horizontal="center" vertical="center"/>
      <protection locked="0"/>
    </xf>
    <xf numFmtId="0" fontId="20" fillId="0" borderId="48" xfId="0" applyFont="1" applyBorder="1" applyAlignment="1" applyProtection="1">
      <alignment horizontal="center" vertical="center"/>
      <protection locked="0"/>
    </xf>
    <xf numFmtId="0" fontId="20" fillId="0" borderId="65" xfId="0" applyFont="1" applyBorder="1" applyAlignment="1" applyProtection="1">
      <alignment horizontal="center" vertical="center"/>
      <protection locked="0"/>
    </xf>
    <xf numFmtId="0" fontId="42" fillId="8" borderId="76" xfId="0" applyFont="1" applyFill="1" applyBorder="1" applyAlignment="1">
      <alignment horizontal="center" vertical="center" wrapText="1"/>
    </xf>
    <xf numFmtId="0" fontId="42" fillId="8" borderId="77" xfId="0" applyFont="1" applyFill="1" applyBorder="1" applyAlignment="1">
      <alignment horizontal="center" vertical="center" wrapText="1"/>
    </xf>
    <xf numFmtId="0" fontId="42" fillId="8" borderId="78" xfId="0" applyFont="1" applyFill="1" applyBorder="1" applyAlignment="1">
      <alignment horizontal="center" vertical="center" wrapText="1"/>
    </xf>
    <xf numFmtId="0" fontId="42" fillId="8" borderId="75" xfId="0" applyFont="1" applyFill="1" applyBorder="1" applyAlignment="1">
      <alignment horizontal="center" vertical="center" wrapText="1"/>
    </xf>
    <xf numFmtId="0" fontId="19" fillId="0" borderId="0" xfId="0" applyFont="1" applyAlignment="1">
      <alignment horizontal="left" vertical="center" wrapText="1"/>
    </xf>
    <xf numFmtId="0" fontId="20" fillId="0" borderId="16" xfId="0" applyFont="1" applyBorder="1" applyAlignment="1">
      <alignment horizontal="center" vertical="center"/>
    </xf>
    <xf numFmtId="0" fontId="20" fillId="0" borderId="17" xfId="0" applyFont="1" applyBorder="1" applyAlignment="1">
      <alignment horizontal="center" vertical="center"/>
    </xf>
    <xf numFmtId="0" fontId="20" fillId="0" borderId="26" xfId="0" applyFont="1" applyBorder="1" applyAlignment="1">
      <alignment horizontal="center" vertical="center"/>
    </xf>
    <xf numFmtId="0" fontId="20" fillId="0" borderId="33" xfId="0" applyFont="1" applyBorder="1" applyAlignment="1">
      <alignment horizontal="center" vertical="center"/>
    </xf>
    <xf numFmtId="0" fontId="20" fillId="0" borderId="34" xfId="0" applyFont="1" applyBorder="1" applyAlignment="1">
      <alignment horizontal="center" vertical="center"/>
    </xf>
    <xf numFmtId="0" fontId="20" fillId="0" borderId="35" xfId="0" applyFont="1" applyBorder="1" applyAlignment="1">
      <alignment horizontal="center" vertical="center"/>
    </xf>
    <xf numFmtId="0" fontId="20" fillId="0" borderId="12" xfId="0" applyFont="1" applyBorder="1" applyAlignment="1">
      <alignment horizontal="center" vertical="center"/>
    </xf>
    <xf numFmtId="0" fontId="20" fillId="0" borderId="13" xfId="0" applyFont="1" applyBorder="1" applyAlignment="1">
      <alignment horizontal="center" vertical="center"/>
    </xf>
    <xf numFmtId="0" fontId="20" fillId="0" borderId="32" xfId="0" applyFont="1" applyBorder="1" applyAlignment="1">
      <alignment horizontal="center" vertical="center"/>
    </xf>
    <xf numFmtId="0" fontId="36" fillId="0" borderId="39" xfId="0" applyFont="1" applyBorder="1" applyAlignment="1">
      <alignment horizontal="center" vertical="center" shrinkToFit="1"/>
    </xf>
    <xf numFmtId="0" fontId="36" fillId="0" borderId="44" xfId="0" applyFont="1" applyBorder="1" applyAlignment="1">
      <alignment horizontal="center" vertical="center" shrinkToFit="1"/>
    </xf>
    <xf numFmtId="0" fontId="20" fillId="0" borderId="67" xfId="0" applyFont="1" applyBorder="1" applyAlignment="1">
      <alignment horizontal="center" vertical="center"/>
    </xf>
    <xf numFmtId="0" fontId="20" fillId="0" borderId="68" xfId="0" applyFont="1" applyBorder="1" applyAlignment="1">
      <alignment horizontal="center" vertical="center"/>
    </xf>
    <xf numFmtId="0" fontId="20" fillId="0" borderId="45" xfId="0" applyFont="1" applyBorder="1" applyAlignment="1">
      <alignment horizontal="center" vertical="center"/>
    </xf>
    <xf numFmtId="0" fontId="20" fillId="0" borderId="71" xfId="0" applyFont="1" applyBorder="1" applyAlignment="1">
      <alignment horizontal="center" vertical="center"/>
    </xf>
    <xf numFmtId="0" fontId="23" fillId="0" borderId="68" xfId="0" applyFont="1" applyBorder="1" applyAlignment="1" applyProtection="1">
      <alignment horizontal="center" vertical="center"/>
      <protection locked="0"/>
    </xf>
    <xf numFmtId="0" fontId="23" fillId="0" borderId="69" xfId="0" applyFont="1" applyBorder="1" applyAlignment="1" applyProtection="1">
      <alignment horizontal="center" vertical="center"/>
      <protection locked="0"/>
    </xf>
    <xf numFmtId="0" fontId="20" fillId="0" borderId="45" xfId="0" applyFont="1" applyBorder="1" applyAlignment="1" applyProtection="1">
      <alignment horizontal="center" vertical="center"/>
      <protection locked="0"/>
    </xf>
    <xf numFmtId="0" fontId="20" fillId="0" borderId="79" xfId="0" applyFont="1" applyBorder="1" applyAlignment="1">
      <alignment horizontal="center" vertical="center"/>
    </xf>
    <xf numFmtId="0" fontId="20" fillId="0" borderId="80" xfId="0" applyFont="1" applyBorder="1" applyAlignment="1">
      <alignment horizontal="center" vertical="center"/>
    </xf>
    <xf numFmtId="0" fontId="20" fillId="0" borderId="80" xfId="0" applyFont="1" applyBorder="1" applyAlignment="1" applyProtection="1">
      <alignment horizontal="center" vertical="center"/>
      <protection locked="0"/>
    </xf>
    <xf numFmtId="0" fontId="20" fillId="0" borderId="81" xfId="0" applyFont="1" applyBorder="1" applyAlignment="1" applyProtection="1">
      <alignment horizontal="center" vertical="center"/>
      <protection locked="0"/>
    </xf>
    <xf numFmtId="0" fontId="36" fillId="0" borderId="39" xfId="0" applyFont="1" applyBorder="1" applyAlignment="1">
      <alignment horizontal="center" vertical="center"/>
    </xf>
    <xf numFmtId="0" fontId="36" fillId="0" borderId="44" xfId="0" applyFont="1" applyBorder="1" applyAlignment="1">
      <alignment horizontal="center" vertical="center"/>
    </xf>
    <xf numFmtId="0" fontId="20" fillId="0" borderId="70" xfId="0" applyFont="1" applyBorder="1" applyAlignment="1">
      <alignment horizontal="center" vertical="center"/>
    </xf>
    <xf numFmtId="0" fontId="20" fillId="0" borderId="20" xfId="0" applyFont="1" applyBorder="1" applyAlignment="1">
      <alignment horizontal="center" vertical="center"/>
    </xf>
    <xf numFmtId="0" fontId="20" fillId="0" borderId="42" xfId="0" applyFont="1" applyBorder="1" applyAlignment="1">
      <alignment horizontal="center" vertical="center"/>
    </xf>
    <xf numFmtId="0" fontId="20" fillId="0" borderId="21" xfId="0" applyFont="1" applyBorder="1" applyAlignment="1">
      <alignment horizontal="center" vertical="center"/>
    </xf>
    <xf numFmtId="0" fontId="20" fillId="0" borderId="24" xfId="0" applyFont="1" applyBorder="1" applyAlignment="1">
      <alignment horizontal="center" vertical="center"/>
    </xf>
    <xf numFmtId="0" fontId="20" fillId="0" borderId="43" xfId="0" applyFont="1" applyBorder="1" applyAlignment="1">
      <alignment horizontal="center" vertical="center"/>
    </xf>
    <xf numFmtId="0" fontId="20" fillId="0" borderId="7" xfId="0" applyFont="1" applyBorder="1" applyAlignment="1">
      <alignment horizontal="center" vertical="center"/>
    </xf>
    <xf numFmtId="0" fontId="19" fillId="0" borderId="44" xfId="0" applyFont="1" applyBorder="1" applyAlignment="1">
      <alignment horizontal="left" vertical="center" wrapText="1"/>
    </xf>
    <xf numFmtId="0" fontId="20" fillId="0" borderId="56" xfId="0" applyFont="1" applyBorder="1" applyAlignment="1" applyProtection="1">
      <alignment horizontal="center" vertical="center" shrinkToFit="1"/>
      <protection locked="0"/>
    </xf>
    <xf numFmtId="176" fontId="20" fillId="0" borderId="56" xfId="0" applyNumberFormat="1" applyFont="1" applyBorder="1" applyAlignment="1" applyProtection="1">
      <alignment horizontal="center" vertical="center" shrinkToFit="1"/>
      <protection locked="0"/>
    </xf>
    <xf numFmtId="49" fontId="20" fillId="0" borderId="56" xfId="0" applyNumberFormat="1" applyFont="1" applyBorder="1" applyAlignment="1" applyProtection="1">
      <alignment horizontal="center" vertical="center" shrinkToFit="1"/>
      <protection locked="0"/>
    </xf>
    <xf numFmtId="49" fontId="20" fillId="9" borderId="56" xfId="0" applyNumberFormat="1" applyFont="1" applyFill="1" applyBorder="1" applyAlignment="1" applyProtection="1">
      <alignment horizontal="center" vertical="center" shrinkToFit="1"/>
      <protection locked="0"/>
    </xf>
    <xf numFmtId="0" fontId="20" fillId="0" borderId="56" xfId="0" applyFont="1" applyBorder="1" applyAlignment="1" applyProtection="1">
      <alignment horizontal="center" vertical="center"/>
      <protection locked="0"/>
    </xf>
    <xf numFmtId="0" fontId="20" fillId="0" borderId="57" xfId="0" applyFont="1" applyBorder="1" applyAlignment="1" applyProtection="1">
      <alignment horizontal="center" vertical="center"/>
      <protection locked="0"/>
    </xf>
    <xf numFmtId="0" fontId="20" fillId="0" borderId="46" xfId="0" applyFont="1" applyBorder="1" applyAlignment="1" applyProtection="1">
      <alignment horizontal="center" vertical="center" shrinkToFit="1"/>
      <protection locked="0"/>
    </xf>
    <xf numFmtId="176" fontId="20" fillId="0" borderId="46" xfId="0" applyNumberFormat="1" applyFont="1" applyBorder="1" applyAlignment="1" applyProtection="1">
      <alignment horizontal="center" vertical="center" shrinkToFit="1"/>
      <protection locked="0"/>
    </xf>
    <xf numFmtId="0" fontId="20" fillId="0" borderId="53" xfId="0" applyFont="1" applyBorder="1" applyAlignment="1">
      <alignment horizontal="center" vertical="center" wrapText="1"/>
    </xf>
    <xf numFmtId="0" fontId="20" fillId="0" borderId="46" xfId="0" applyFont="1" applyBorder="1" applyAlignment="1">
      <alignment horizontal="center" vertical="center" wrapText="1"/>
    </xf>
    <xf numFmtId="0" fontId="20" fillId="0" borderId="55" xfId="0" applyFont="1" applyBorder="1" applyAlignment="1">
      <alignment horizontal="center" vertical="center" wrapText="1"/>
    </xf>
    <xf numFmtId="0" fontId="20" fillId="0" borderId="56" xfId="0" applyFont="1" applyBorder="1" applyAlignment="1">
      <alignment horizontal="center" vertical="center" wrapText="1"/>
    </xf>
    <xf numFmtId="0" fontId="19" fillId="0" borderId="0" xfId="0" applyFont="1" applyAlignment="1">
      <alignment horizontal="left" vertical="center"/>
    </xf>
    <xf numFmtId="0" fontId="20" fillId="2" borderId="44" xfId="0" applyFont="1" applyFill="1" applyBorder="1" applyAlignment="1">
      <alignment horizontal="center" vertical="center" wrapText="1"/>
    </xf>
    <xf numFmtId="0" fontId="20" fillId="0" borderId="8" xfId="0" applyFont="1" applyBorder="1" applyAlignment="1">
      <alignment horizontal="center" vertical="center"/>
    </xf>
    <xf numFmtId="0" fontId="20" fillId="0" borderId="9" xfId="0" applyFont="1" applyBorder="1" applyAlignment="1">
      <alignment horizontal="center" vertical="center"/>
    </xf>
    <xf numFmtId="0" fontId="20" fillId="0" borderId="38" xfId="0" applyFont="1" applyBorder="1" applyAlignment="1">
      <alignment horizontal="center" vertical="center"/>
    </xf>
    <xf numFmtId="0" fontId="20" fillId="0" borderId="47" xfId="0" applyFont="1" applyBorder="1" applyAlignment="1">
      <alignment horizontal="center" vertical="center"/>
    </xf>
    <xf numFmtId="0" fontId="20" fillId="0" borderId="2" xfId="0" applyFont="1" applyBorder="1" applyAlignment="1">
      <alignment horizontal="center" vertical="center"/>
    </xf>
    <xf numFmtId="0" fontId="20" fillId="0" borderId="3" xfId="0" applyFont="1" applyBorder="1" applyAlignment="1">
      <alignment horizontal="center" vertical="center"/>
    </xf>
    <xf numFmtId="0" fontId="27" fillId="12" borderId="48" xfId="0" applyFont="1" applyFill="1" applyBorder="1" applyAlignment="1">
      <alignment horizontal="center" vertical="center"/>
    </xf>
    <xf numFmtId="31" fontId="39" fillId="0" borderId="14" xfId="0" applyNumberFormat="1" applyFont="1" applyBorder="1" applyAlignment="1" applyProtection="1">
      <alignment horizontal="center" vertical="top"/>
      <protection locked="0"/>
    </xf>
    <xf numFmtId="31" fontId="39" fillId="0" borderId="13" xfId="0" applyNumberFormat="1" applyFont="1" applyBorder="1" applyAlignment="1" applyProtection="1">
      <alignment horizontal="center" vertical="top"/>
      <protection locked="0"/>
    </xf>
    <xf numFmtId="31" fontId="39" fillId="0" borderId="15" xfId="0" applyNumberFormat="1" applyFont="1" applyBorder="1" applyAlignment="1" applyProtection="1">
      <alignment horizontal="center" vertical="top"/>
      <protection locked="0"/>
    </xf>
    <xf numFmtId="0" fontId="26" fillId="0" borderId="44" xfId="0" applyFont="1" applyBorder="1" applyAlignment="1">
      <alignment horizontal="center" vertical="center"/>
    </xf>
    <xf numFmtId="0" fontId="20" fillId="3" borderId="49" xfId="0" applyFont="1" applyFill="1" applyBorder="1" applyAlignment="1">
      <alignment horizontal="center" vertical="center" wrapText="1"/>
    </xf>
    <xf numFmtId="0" fontId="20" fillId="3" borderId="46" xfId="0" applyFont="1" applyFill="1" applyBorder="1" applyAlignment="1">
      <alignment horizontal="center" vertical="center" wrapText="1"/>
    </xf>
    <xf numFmtId="0" fontId="21" fillId="0" borderId="0" xfId="0" applyFont="1" applyAlignment="1">
      <alignment horizontal="right" vertical="center"/>
    </xf>
    <xf numFmtId="0" fontId="39" fillId="0" borderId="18" xfId="0" applyFont="1" applyBorder="1" applyAlignment="1" applyProtection="1">
      <alignment horizontal="center" vertical="top"/>
      <protection locked="0"/>
    </xf>
    <xf numFmtId="0" fontId="39" fillId="0" borderId="17" xfId="0" applyFont="1" applyBorder="1" applyAlignment="1" applyProtection="1">
      <alignment horizontal="center" vertical="top"/>
      <protection locked="0"/>
    </xf>
    <xf numFmtId="0" fontId="39" fillId="0" borderId="19" xfId="0" applyFont="1" applyBorder="1" applyAlignment="1" applyProtection="1">
      <alignment horizontal="center" vertical="top"/>
      <protection locked="0"/>
    </xf>
    <xf numFmtId="0" fontId="20" fillId="0" borderId="36" xfId="0" applyFont="1" applyBorder="1" applyAlignment="1" applyProtection="1">
      <alignment horizontal="center" vertical="center"/>
      <protection locked="0"/>
    </xf>
    <xf numFmtId="0" fontId="20" fillId="0" borderId="34" xfId="0" applyFont="1" applyBorder="1" applyAlignment="1" applyProtection="1">
      <alignment horizontal="center" vertical="center"/>
      <protection locked="0"/>
    </xf>
    <xf numFmtId="0" fontId="20" fillId="0" borderId="37" xfId="0" applyFont="1" applyBorder="1" applyAlignment="1" applyProtection="1">
      <alignment horizontal="center" vertical="center"/>
      <protection locked="0"/>
    </xf>
    <xf numFmtId="0" fontId="14" fillId="7" borderId="58" xfId="0" applyFont="1" applyFill="1" applyBorder="1" applyAlignment="1">
      <alignment horizontal="center" vertical="center"/>
    </xf>
    <xf numFmtId="0" fontId="14" fillId="7" borderId="59" xfId="0" applyFont="1" applyFill="1" applyBorder="1" applyAlignment="1">
      <alignment horizontal="center" vertical="center"/>
    </xf>
    <xf numFmtId="0" fontId="14" fillId="7" borderId="60" xfId="0" applyFont="1" applyFill="1" applyBorder="1" applyAlignment="1">
      <alignment horizontal="center" vertical="center"/>
    </xf>
    <xf numFmtId="49" fontId="20" fillId="0" borderId="10" xfId="0" applyNumberFormat="1" applyFont="1" applyBorder="1" applyAlignment="1" applyProtection="1">
      <alignment horizontal="center" vertical="center" shrinkToFit="1"/>
      <protection locked="0"/>
    </xf>
    <xf numFmtId="49" fontId="20" fillId="0" borderId="9" xfId="0" applyNumberFormat="1" applyFont="1" applyBorder="1" applyAlignment="1" applyProtection="1">
      <alignment horizontal="center" vertical="center" shrinkToFit="1"/>
      <protection locked="0"/>
    </xf>
    <xf numFmtId="49" fontId="20" fillId="0" borderId="11" xfId="0" applyNumberFormat="1" applyFont="1" applyBorder="1" applyAlignment="1" applyProtection="1">
      <alignment horizontal="center" vertical="center" shrinkToFit="1"/>
      <protection locked="0"/>
    </xf>
    <xf numFmtId="49" fontId="20" fillId="0" borderId="14" xfId="0" applyNumberFormat="1" applyFont="1" applyBorder="1" applyAlignment="1" applyProtection="1">
      <alignment horizontal="center" vertical="center" shrinkToFit="1"/>
      <protection locked="0"/>
    </xf>
    <xf numFmtId="49" fontId="20" fillId="0" borderId="13" xfId="0" applyNumberFormat="1" applyFont="1" applyBorder="1" applyAlignment="1" applyProtection="1">
      <alignment horizontal="center" vertical="center" shrinkToFit="1"/>
      <protection locked="0"/>
    </xf>
    <xf numFmtId="49" fontId="20" fillId="0" borderId="15" xfId="0" applyNumberFormat="1" applyFont="1" applyBorder="1" applyAlignment="1" applyProtection="1">
      <alignment horizontal="center" vertical="center" shrinkToFit="1"/>
      <protection locked="0"/>
    </xf>
    <xf numFmtId="49" fontId="13" fillId="0" borderId="14" xfId="4" applyNumberFormat="1" applyBorder="1" applyAlignment="1" applyProtection="1">
      <alignment horizontal="center" vertical="center" shrinkToFit="1"/>
      <protection locked="0"/>
    </xf>
    <xf numFmtId="49" fontId="28" fillId="0" borderId="13" xfId="0" applyNumberFormat="1" applyFont="1" applyBorder="1" applyAlignment="1" applyProtection="1">
      <alignment horizontal="center" vertical="center" shrinkToFit="1"/>
      <protection locked="0"/>
    </xf>
    <xf numFmtId="49" fontId="28" fillId="0" borderId="15" xfId="0" applyNumberFormat="1" applyFont="1" applyBorder="1" applyAlignment="1" applyProtection="1">
      <alignment horizontal="center" vertical="center" shrinkToFit="1"/>
      <protection locked="0"/>
    </xf>
    <xf numFmtId="49" fontId="28" fillId="0" borderId="18" xfId="0" applyNumberFormat="1" applyFont="1" applyBorder="1" applyAlignment="1" applyProtection="1">
      <alignment horizontal="center" vertical="center" shrinkToFit="1"/>
      <protection locked="0"/>
    </xf>
    <xf numFmtId="49" fontId="28" fillId="0" borderId="17" xfId="0" applyNumberFormat="1" applyFont="1" applyBorder="1" applyAlignment="1" applyProtection="1">
      <alignment horizontal="center" vertical="center" shrinkToFit="1"/>
      <protection locked="0"/>
    </xf>
    <xf numFmtId="49" fontId="28" fillId="0" borderId="19" xfId="0" applyNumberFormat="1" applyFont="1" applyBorder="1" applyAlignment="1" applyProtection="1">
      <alignment horizontal="center" vertical="center" shrinkToFit="1"/>
      <protection locked="0"/>
    </xf>
    <xf numFmtId="0" fontId="20" fillId="3" borderId="52" xfId="0" applyFont="1" applyFill="1" applyBorder="1" applyAlignment="1">
      <alignment horizontal="center" vertical="center" wrapText="1"/>
    </xf>
    <xf numFmtId="0" fontId="20" fillId="3" borderId="53" xfId="0" applyFont="1" applyFill="1" applyBorder="1" applyAlignment="1">
      <alignment horizontal="center" vertical="center" wrapText="1"/>
    </xf>
    <xf numFmtId="0" fontId="20" fillId="3" borderId="49" xfId="0" applyFont="1" applyFill="1" applyBorder="1" applyAlignment="1">
      <alignment horizontal="center" vertical="center"/>
    </xf>
    <xf numFmtId="0" fontId="20" fillId="3" borderId="46" xfId="0" applyFont="1" applyFill="1" applyBorder="1" applyAlignment="1">
      <alignment horizontal="center" vertical="center"/>
    </xf>
    <xf numFmtId="0" fontId="23" fillId="0" borderId="22" xfId="0" applyFont="1" applyBorder="1" applyAlignment="1" applyProtection="1">
      <alignment horizontal="center" vertical="center"/>
      <protection locked="0"/>
    </xf>
    <xf numFmtId="0" fontId="23" fillId="0" borderId="42" xfId="0" applyFont="1" applyBorder="1" applyAlignment="1" applyProtection="1">
      <alignment horizontal="center" vertical="center"/>
      <protection locked="0"/>
    </xf>
    <xf numFmtId="0" fontId="23" fillId="0" borderId="23" xfId="0" applyFont="1" applyBorder="1" applyAlignment="1" applyProtection="1">
      <alignment horizontal="center" vertical="center"/>
      <protection locked="0"/>
    </xf>
    <xf numFmtId="0" fontId="23" fillId="0" borderId="6" xfId="0" applyFont="1" applyBorder="1" applyAlignment="1" applyProtection="1">
      <alignment horizontal="center" vertical="center"/>
      <protection locked="0"/>
    </xf>
    <xf numFmtId="0" fontId="23" fillId="0" borderId="43" xfId="0" applyFont="1" applyBorder="1" applyAlignment="1" applyProtection="1">
      <alignment horizontal="center" vertical="center"/>
      <protection locked="0"/>
    </xf>
    <xf numFmtId="0" fontId="23" fillId="0" borderId="25" xfId="0" applyFont="1" applyBorder="1" applyAlignment="1" applyProtection="1">
      <alignment horizontal="center" vertical="center"/>
      <protection locked="0"/>
    </xf>
    <xf numFmtId="0" fontId="26" fillId="0" borderId="48" xfId="0" applyFont="1" applyBorder="1" applyAlignment="1">
      <alignment horizontal="left" vertical="center"/>
    </xf>
    <xf numFmtId="0" fontId="46" fillId="11" borderId="51" xfId="0" applyFont="1" applyFill="1" applyBorder="1" applyAlignment="1">
      <alignment horizontal="center" vertical="center"/>
    </xf>
    <xf numFmtId="0" fontId="46" fillId="11" borderId="44" xfId="0" applyFont="1" applyFill="1" applyBorder="1" applyAlignment="1">
      <alignment horizontal="center" vertical="center"/>
    </xf>
    <xf numFmtId="0" fontId="54" fillId="0" borderId="48" xfId="0" applyFont="1" applyBorder="1" applyAlignment="1">
      <alignment horizontal="left" vertical="center"/>
    </xf>
    <xf numFmtId="0" fontId="3" fillId="0" borderId="70" xfId="1" applyFont="1" applyBorder="1" applyAlignment="1">
      <alignment horizontal="center" vertical="center" shrinkToFit="1"/>
    </xf>
    <xf numFmtId="0" fontId="2" fillId="0" borderId="45" xfId="1" applyFont="1" applyBorder="1" applyAlignment="1">
      <alignment vertical="center" shrinkToFit="1"/>
    </xf>
    <xf numFmtId="0" fontId="3" fillId="0" borderId="45" xfId="1" applyFont="1" applyBorder="1" applyAlignment="1">
      <alignment horizontal="center" vertical="center" shrinkToFit="1"/>
    </xf>
    <xf numFmtId="31" fontId="3" fillId="0" borderId="14" xfId="1" applyNumberFormat="1" applyFont="1" applyBorder="1" applyAlignment="1">
      <alignment horizontal="center" vertical="center" shrinkToFit="1"/>
    </xf>
    <xf numFmtId="31" fontId="3" fillId="0" borderId="13" xfId="1" applyNumberFormat="1" applyFont="1" applyBorder="1" applyAlignment="1">
      <alignment horizontal="center" vertical="center" shrinkToFit="1"/>
    </xf>
    <xf numFmtId="31" fontId="3" fillId="0" borderId="32" xfId="1" applyNumberFormat="1" applyFont="1" applyBorder="1" applyAlignment="1">
      <alignment horizontal="center" vertical="center" shrinkToFit="1"/>
    </xf>
    <xf numFmtId="49" fontId="3" fillId="0" borderId="14" xfId="1" applyNumberFormat="1" applyFont="1" applyBorder="1" applyAlignment="1">
      <alignment horizontal="center" vertical="center" shrinkToFit="1"/>
    </xf>
    <xf numFmtId="49" fontId="3" fillId="0" borderId="13" xfId="1" applyNumberFormat="1" applyFont="1" applyBorder="1" applyAlignment="1">
      <alignment horizontal="center" vertical="center" shrinkToFit="1"/>
    </xf>
    <xf numFmtId="49" fontId="3" fillId="0" borderId="32" xfId="1" applyNumberFormat="1" applyFont="1" applyBorder="1" applyAlignment="1">
      <alignment horizontal="center" vertical="center" shrinkToFit="1"/>
    </xf>
    <xf numFmtId="49" fontId="2" fillId="0" borderId="45" xfId="1" applyNumberFormat="1" applyFont="1" applyBorder="1" applyAlignment="1">
      <alignment horizontal="center" vertical="center" shrinkToFit="1"/>
    </xf>
    <xf numFmtId="0" fontId="2" fillId="0" borderId="45" xfId="1" applyFont="1" applyBorder="1" applyAlignment="1">
      <alignment horizontal="center" vertical="center" shrinkToFit="1"/>
    </xf>
    <xf numFmtId="0" fontId="2" fillId="0" borderId="71" xfId="1" applyFont="1" applyBorder="1" applyAlignment="1">
      <alignment horizontal="center" vertical="center" shrinkToFit="1"/>
    </xf>
    <xf numFmtId="0" fontId="3" fillId="0" borderId="72" xfId="1" applyFont="1" applyBorder="1" applyAlignment="1">
      <alignment horizontal="center" vertical="center" shrinkToFit="1"/>
    </xf>
    <xf numFmtId="0" fontId="2" fillId="0" borderId="73" xfId="1" applyFont="1" applyBorder="1" applyAlignment="1">
      <alignment vertical="center" shrinkToFit="1"/>
    </xf>
    <xf numFmtId="0" fontId="3" fillId="0" borderId="73" xfId="1" applyFont="1" applyBorder="1" applyAlignment="1">
      <alignment horizontal="center" vertical="center" shrinkToFit="1"/>
    </xf>
    <xf numFmtId="31" fontId="3" fillId="0" borderId="18" xfId="1" applyNumberFormat="1" applyFont="1" applyBorder="1" applyAlignment="1">
      <alignment horizontal="center" vertical="center" shrinkToFit="1"/>
    </xf>
    <xf numFmtId="31" fontId="3" fillId="0" borderId="17" xfId="1" applyNumberFormat="1" applyFont="1" applyBorder="1" applyAlignment="1">
      <alignment horizontal="center" vertical="center" shrinkToFit="1"/>
    </xf>
    <xf numFmtId="31" fontId="3" fillId="0" borderId="26" xfId="1" applyNumberFormat="1" applyFont="1" applyBorder="1" applyAlignment="1">
      <alignment horizontal="center" vertical="center" shrinkToFit="1"/>
    </xf>
    <xf numFmtId="49" fontId="3" fillId="0" borderId="18" xfId="1" applyNumberFormat="1" applyFont="1" applyBorder="1" applyAlignment="1">
      <alignment horizontal="center" vertical="center" shrinkToFit="1"/>
    </xf>
    <xf numFmtId="49" fontId="3" fillId="0" borderId="17" xfId="1" applyNumberFormat="1" applyFont="1" applyBorder="1" applyAlignment="1">
      <alignment horizontal="center" vertical="center" shrinkToFit="1"/>
    </xf>
    <xf numFmtId="49" fontId="3" fillId="0" borderId="26" xfId="1" applyNumberFormat="1" applyFont="1" applyBorder="1" applyAlignment="1">
      <alignment horizontal="center" vertical="center" shrinkToFit="1"/>
    </xf>
    <xf numFmtId="49" fontId="2" fillId="0" borderId="73" xfId="1" applyNumberFormat="1" applyFont="1" applyBorder="1" applyAlignment="1">
      <alignment horizontal="center" vertical="center" shrinkToFit="1"/>
    </xf>
    <xf numFmtId="0" fontId="2" fillId="0" borderId="73" xfId="1" applyFont="1" applyBorder="1" applyAlignment="1">
      <alignment horizontal="center" vertical="center" shrinkToFit="1"/>
    </xf>
    <xf numFmtId="0" fontId="2" fillId="0" borderId="74" xfId="1" applyFont="1" applyBorder="1" applyAlignment="1">
      <alignment horizontal="center" vertical="center" shrinkToFit="1"/>
    </xf>
    <xf numFmtId="31" fontId="3" fillId="0" borderId="45" xfId="1" applyNumberFormat="1" applyFont="1" applyBorder="1" applyAlignment="1">
      <alignment horizontal="center" vertical="center" shrinkToFit="1"/>
    </xf>
    <xf numFmtId="49" fontId="3" fillId="0" borderId="45" xfId="1" applyNumberFormat="1" applyFont="1" applyBorder="1" applyAlignment="1">
      <alignment horizontal="center" vertical="center" shrinkToFit="1"/>
    </xf>
    <xf numFmtId="49" fontId="17" fillId="0" borderId="73" xfId="1" applyNumberFormat="1" applyFont="1" applyBorder="1" applyAlignment="1">
      <alignment horizontal="center" vertical="center" shrinkToFit="1"/>
    </xf>
    <xf numFmtId="0" fontId="17" fillId="0" borderId="73" xfId="1" applyFont="1" applyBorder="1" applyAlignment="1">
      <alignment horizontal="center" vertical="center" shrinkToFit="1"/>
    </xf>
    <xf numFmtId="0" fontId="17" fillId="0" borderId="74" xfId="1" applyFont="1" applyBorder="1" applyAlignment="1">
      <alignment horizontal="center" vertical="center" shrinkToFit="1"/>
    </xf>
    <xf numFmtId="0" fontId="40" fillId="5" borderId="67" xfId="1" applyFont="1" applyFill="1" applyBorder="1" applyAlignment="1">
      <alignment horizontal="center" vertical="center" wrapText="1"/>
    </xf>
    <xf numFmtId="0" fontId="41" fillId="0" borderId="68" xfId="1" applyFont="1" applyBorder="1" applyAlignment="1">
      <alignment vertical="center"/>
    </xf>
    <xf numFmtId="0" fontId="41" fillId="0" borderId="70" xfId="1" applyFont="1" applyBorder="1" applyAlignment="1">
      <alignment vertical="center"/>
    </xf>
    <xf numFmtId="0" fontId="41" fillId="0" borderId="45" xfId="1" applyFont="1" applyBorder="1" applyAlignment="1">
      <alignment vertical="center"/>
    </xf>
    <xf numFmtId="0" fontId="3" fillId="5" borderId="68" xfId="1" applyFont="1" applyFill="1" applyBorder="1" applyAlignment="1">
      <alignment horizontal="center" vertical="center"/>
    </xf>
    <xf numFmtId="0" fontId="2" fillId="0" borderId="68" xfId="1" applyFont="1" applyBorder="1" applyAlignment="1">
      <alignment vertical="center"/>
    </xf>
    <xf numFmtId="0" fontId="2" fillId="0" borderId="45" xfId="1" applyFont="1" applyBorder="1" applyAlignment="1">
      <alignment vertical="center"/>
    </xf>
    <xf numFmtId="0" fontId="3" fillId="5" borderId="45" xfId="1" applyFont="1" applyFill="1" applyBorder="1" applyAlignment="1">
      <alignment horizontal="center" vertical="center"/>
    </xf>
    <xf numFmtId="0" fontId="6" fillId="5" borderId="68" xfId="1" applyFont="1" applyFill="1" applyBorder="1" applyAlignment="1">
      <alignment horizontal="center" vertical="center" wrapText="1"/>
    </xf>
    <xf numFmtId="0" fontId="6" fillId="5" borderId="69" xfId="1" applyFont="1" applyFill="1" applyBorder="1" applyAlignment="1">
      <alignment horizontal="center" vertical="center" wrapText="1"/>
    </xf>
    <xf numFmtId="0" fontId="6" fillId="5" borderId="45" xfId="1" applyFont="1" applyFill="1" applyBorder="1" applyAlignment="1">
      <alignment horizontal="center" vertical="center" wrapText="1"/>
    </xf>
    <xf numFmtId="0" fontId="6" fillId="5" borderId="71" xfId="1" applyFont="1" applyFill="1" applyBorder="1" applyAlignment="1">
      <alignment horizontal="center" vertical="center" wrapText="1"/>
    </xf>
    <xf numFmtId="49" fontId="17" fillId="0" borderId="45" xfId="1" applyNumberFormat="1" applyFont="1" applyBorder="1" applyAlignment="1">
      <alignment horizontal="center" vertical="center" shrinkToFit="1"/>
    </xf>
    <xf numFmtId="0" fontId="17" fillId="0" borderId="45" xfId="1" applyFont="1" applyBorder="1" applyAlignment="1">
      <alignment horizontal="center" vertical="center" shrinkToFit="1"/>
    </xf>
    <xf numFmtId="0" fontId="17" fillId="0" borderId="71" xfId="1" applyFont="1" applyBorder="1" applyAlignment="1">
      <alignment horizontal="center" vertical="center" shrinkToFit="1"/>
    </xf>
    <xf numFmtId="0" fontId="3" fillId="4" borderId="20" xfId="1" applyFont="1" applyFill="1" applyBorder="1" applyAlignment="1">
      <alignment horizontal="center" vertical="center" textRotation="255"/>
    </xf>
    <xf numFmtId="0" fontId="2" fillId="0" borderId="21" xfId="1" applyFont="1" applyBorder="1" applyAlignment="1">
      <alignment vertical="center"/>
    </xf>
    <xf numFmtId="0" fontId="2" fillId="0" borderId="39" xfId="1" applyFont="1" applyBorder="1" applyAlignment="1">
      <alignment vertical="center"/>
    </xf>
    <xf numFmtId="0" fontId="2" fillId="0" borderId="5" xfId="1" applyFont="1" applyBorder="1" applyAlignment="1">
      <alignment vertical="center"/>
    </xf>
    <xf numFmtId="0" fontId="2" fillId="0" borderId="27" xfId="1" applyFont="1" applyBorder="1" applyAlignment="1">
      <alignment vertical="center"/>
    </xf>
    <xf numFmtId="0" fontId="2" fillId="0" borderId="29" xfId="1" applyFont="1" applyBorder="1" applyAlignment="1">
      <alignment vertical="center"/>
    </xf>
    <xf numFmtId="0" fontId="3" fillId="4" borderId="10" xfId="1" applyFont="1" applyFill="1" applyBorder="1" applyAlignment="1">
      <alignment horizontal="center" vertical="center"/>
    </xf>
    <xf numFmtId="0" fontId="2" fillId="0" borderId="9" xfId="1" applyFont="1" applyBorder="1" applyAlignment="1">
      <alignment vertical="center"/>
    </xf>
    <xf numFmtId="0" fontId="2" fillId="0" borderId="11" xfId="1" applyFont="1" applyBorder="1" applyAlignment="1">
      <alignment vertical="center"/>
    </xf>
    <xf numFmtId="0" fontId="7" fillId="0" borderId="1" xfId="1" applyFont="1" applyBorder="1" applyAlignment="1">
      <alignment horizontal="center" vertical="center" shrinkToFit="1"/>
    </xf>
    <xf numFmtId="0" fontId="2" fillId="0" borderId="2" xfId="1" applyFont="1" applyBorder="1" applyAlignment="1">
      <alignment vertical="center" shrinkToFit="1"/>
    </xf>
    <xf numFmtId="0" fontId="2" fillId="0" borderId="41" xfId="1" applyFont="1" applyBorder="1" applyAlignment="1">
      <alignment vertical="center" shrinkToFit="1"/>
    </xf>
    <xf numFmtId="0" fontId="2" fillId="0" borderId="6" xfId="1" applyFont="1" applyBorder="1" applyAlignment="1">
      <alignment vertical="center" shrinkToFit="1"/>
    </xf>
    <xf numFmtId="0" fontId="2" fillId="0" borderId="43" xfId="1" applyFont="1" applyBorder="1" applyAlignment="1">
      <alignment vertical="center" shrinkToFit="1"/>
    </xf>
    <xf numFmtId="0" fontId="2" fillId="0" borderId="25" xfId="1" applyFont="1" applyBorder="1" applyAlignment="1">
      <alignment vertical="center" shrinkToFit="1"/>
    </xf>
    <xf numFmtId="0" fontId="3" fillId="4" borderId="14" xfId="1" applyFont="1" applyFill="1" applyBorder="1" applyAlignment="1">
      <alignment horizontal="center" vertical="center"/>
    </xf>
    <xf numFmtId="0" fontId="2" fillId="0" borderId="13" xfId="1" applyFont="1" applyBorder="1" applyAlignment="1">
      <alignment vertical="center"/>
    </xf>
    <xf numFmtId="0" fontId="2" fillId="0" borderId="32" xfId="1" applyFont="1" applyBorder="1" applyAlignment="1">
      <alignment vertical="center"/>
    </xf>
    <xf numFmtId="0" fontId="2" fillId="0" borderId="15" xfId="1" applyFont="1" applyBorder="1" applyAlignment="1">
      <alignment vertical="center"/>
    </xf>
    <xf numFmtId="0" fontId="7" fillId="0" borderId="1" xfId="1" applyFont="1" applyBorder="1" applyAlignment="1">
      <alignment horizontal="center" vertical="center"/>
    </xf>
    <xf numFmtId="0" fontId="2" fillId="0" borderId="2" xfId="1" applyFont="1" applyBorder="1" applyAlignment="1">
      <alignment vertical="center"/>
    </xf>
    <xf numFmtId="0" fontId="2" fillId="0" borderId="3" xfId="1" applyFont="1" applyBorder="1" applyAlignment="1">
      <alignment vertical="center"/>
    </xf>
    <xf numFmtId="0" fontId="2" fillId="0" borderId="4" xfId="1" applyFont="1" applyBorder="1" applyAlignment="1">
      <alignment vertical="center"/>
    </xf>
    <xf numFmtId="0" fontId="11" fillId="0" borderId="44" xfId="1" applyAlignment="1">
      <alignment vertical="center"/>
    </xf>
    <xf numFmtId="0" fontId="2" fillId="0" borderId="6" xfId="1" applyFont="1" applyBorder="1" applyAlignment="1">
      <alignment vertical="center"/>
    </xf>
    <xf numFmtId="0" fontId="2" fillId="0" borderId="43" xfId="1" applyFont="1" applyBorder="1" applyAlignment="1">
      <alignment vertical="center"/>
    </xf>
    <xf numFmtId="0" fontId="2" fillId="0" borderId="7" xfId="1" applyFont="1" applyBorder="1" applyAlignment="1">
      <alignment vertical="center"/>
    </xf>
    <xf numFmtId="0" fontId="2" fillId="0" borderId="41" xfId="1" applyFont="1" applyBorder="1" applyAlignment="1">
      <alignment vertical="center"/>
    </xf>
    <xf numFmtId="0" fontId="2" fillId="0" borderId="40" xfId="1" applyFont="1" applyBorder="1" applyAlignment="1">
      <alignment vertical="center"/>
    </xf>
    <xf numFmtId="0" fontId="2" fillId="0" borderId="25" xfId="1" applyFont="1" applyBorder="1" applyAlignment="1">
      <alignment vertical="center"/>
    </xf>
    <xf numFmtId="0" fontId="3" fillId="0" borderId="1" xfId="1" applyFont="1" applyBorder="1" applyAlignment="1">
      <alignment horizontal="center" vertical="center" wrapText="1"/>
    </xf>
    <xf numFmtId="0" fontId="2" fillId="0" borderId="30" xfId="1" applyFont="1" applyBorder="1" applyAlignment="1">
      <alignment vertical="center"/>
    </xf>
    <xf numFmtId="0" fontId="2" fillId="0" borderId="28" xfId="1" applyFont="1" applyBorder="1" applyAlignment="1">
      <alignment vertical="center"/>
    </xf>
    <xf numFmtId="0" fontId="2" fillId="0" borderId="31" xfId="1" applyFont="1" applyBorder="1" applyAlignment="1">
      <alignment vertical="center"/>
    </xf>
    <xf numFmtId="0" fontId="43" fillId="0" borderId="44" xfId="1" applyFont="1" applyAlignment="1">
      <alignment horizontal="center" vertical="center"/>
    </xf>
    <xf numFmtId="0" fontId="44" fillId="0" borderId="44" xfId="1" applyFont="1" applyAlignment="1">
      <alignment vertical="center"/>
    </xf>
    <xf numFmtId="0" fontId="4" fillId="0" borderId="44" xfId="1" applyFont="1" applyAlignment="1">
      <alignment horizontal="left" vertical="center" wrapText="1"/>
    </xf>
    <xf numFmtId="0" fontId="4" fillId="0" borderId="5" xfId="1" applyFont="1" applyBorder="1" applyAlignment="1">
      <alignment horizontal="left" vertical="center" wrapText="1"/>
    </xf>
    <xf numFmtId="0" fontId="14" fillId="0" borderId="44" xfId="1" applyFont="1" applyAlignment="1">
      <alignment horizontal="center" vertical="center" wrapText="1"/>
    </xf>
    <xf numFmtId="0" fontId="16" fillId="0" borderId="44" xfId="1" applyFont="1" applyAlignment="1">
      <alignment vertical="center"/>
    </xf>
    <xf numFmtId="0" fontId="3" fillId="4" borderId="10" xfId="1" applyFont="1" applyFill="1" applyBorder="1" applyAlignment="1">
      <alignment horizontal="left" vertical="center"/>
    </xf>
    <xf numFmtId="0" fontId="2" fillId="0" borderId="38" xfId="1" applyFont="1" applyBorder="1" applyAlignment="1">
      <alignment vertical="center"/>
    </xf>
    <xf numFmtId="49" fontId="5" fillId="0" borderId="1" xfId="1" applyNumberFormat="1" applyFont="1" applyBorder="1" applyAlignment="1">
      <alignment horizontal="center" vertical="center" shrinkToFit="1"/>
    </xf>
    <xf numFmtId="0" fontId="2" fillId="0" borderId="3" xfId="1" applyFont="1" applyBorder="1" applyAlignment="1">
      <alignment vertical="center" shrinkToFit="1"/>
    </xf>
    <xf numFmtId="0" fontId="2" fillId="0" borderId="7" xfId="1" applyFont="1" applyBorder="1" applyAlignment="1">
      <alignment vertical="center" shrinkToFit="1"/>
    </xf>
    <xf numFmtId="49" fontId="3" fillId="0" borderId="1" xfId="1" applyNumberFormat="1" applyFont="1" applyBorder="1" applyAlignment="1">
      <alignment horizontal="center" vertical="center" shrinkToFit="1"/>
    </xf>
    <xf numFmtId="0" fontId="2" fillId="0" borderId="4" xfId="1" applyFont="1" applyBorder="1" applyAlignment="1">
      <alignment vertical="center" shrinkToFit="1"/>
    </xf>
    <xf numFmtId="0" fontId="11" fillId="0" borderId="44" xfId="1" applyAlignment="1">
      <alignment vertical="center" shrinkToFit="1"/>
    </xf>
    <xf numFmtId="0" fontId="2" fillId="0" borderId="40" xfId="1" applyFont="1" applyBorder="1" applyAlignment="1">
      <alignment vertical="center" shrinkToFit="1"/>
    </xf>
    <xf numFmtId="49" fontId="3" fillId="4" borderId="14" xfId="1" applyNumberFormat="1" applyFont="1" applyFill="1" applyBorder="1" applyAlignment="1">
      <alignment horizontal="left" vertical="center"/>
    </xf>
    <xf numFmtId="0" fontId="2" fillId="0" borderId="30" xfId="1" applyFont="1" applyBorder="1" applyAlignment="1">
      <alignment vertical="center" shrinkToFit="1"/>
    </xf>
    <xf numFmtId="0" fontId="2" fillId="0" borderId="28" xfId="1" applyFont="1" applyBorder="1" applyAlignment="1">
      <alignment vertical="center" shrinkToFit="1"/>
    </xf>
    <xf numFmtId="0" fontId="2" fillId="0" borderId="29" xfId="1" applyFont="1" applyBorder="1" applyAlignment="1">
      <alignment vertical="center" shrinkToFit="1"/>
    </xf>
    <xf numFmtId="0" fontId="6" fillId="4" borderId="14" xfId="1" applyFont="1" applyFill="1" applyBorder="1" applyAlignment="1">
      <alignment horizontal="center" vertical="center"/>
    </xf>
    <xf numFmtId="0" fontId="2" fillId="0" borderId="13" xfId="1" applyFont="1" applyBorder="1" applyAlignment="1">
      <alignment vertical="center" shrinkToFit="1"/>
    </xf>
    <xf numFmtId="0" fontId="2" fillId="0" borderId="15" xfId="1" applyFont="1" applyBorder="1" applyAlignment="1">
      <alignment vertical="center" shrinkToFit="1"/>
    </xf>
    <xf numFmtId="0" fontId="6" fillId="4" borderId="18" xfId="1" applyFont="1" applyFill="1" applyBorder="1" applyAlignment="1">
      <alignment horizontal="center" vertical="center"/>
    </xf>
    <xf numFmtId="0" fontId="2" fillId="0" borderId="26" xfId="1" applyFont="1" applyBorder="1" applyAlignment="1">
      <alignment vertical="center"/>
    </xf>
    <xf numFmtId="0" fontId="2" fillId="0" borderId="17" xfId="1" applyFont="1" applyBorder="1" applyAlignment="1">
      <alignment vertical="center" shrinkToFit="1"/>
    </xf>
    <xf numFmtId="0" fontId="2" fillId="0" borderId="19" xfId="1" applyFont="1" applyBorder="1" applyAlignment="1">
      <alignment vertical="center" shrinkToFit="1"/>
    </xf>
    <xf numFmtId="0" fontId="53" fillId="0" borderId="51" xfId="0" applyFont="1" applyBorder="1" applyAlignment="1">
      <alignment horizontal="left" vertical="center" wrapText="1"/>
    </xf>
    <xf numFmtId="0" fontId="53" fillId="0" borderId="44" xfId="0" applyFont="1" applyBorder="1" applyAlignment="1">
      <alignment horizontal="left" vertical="center" wrapText="1"/>
    </xf>
    <xf numFmtId="0" fontId="53" fillId="0" borderId="66" xfId="0" applyFont="1" applyBorder="1" applyAlignment="1">
      <alignment horizontal="left" vertical="center" wrapText="1"/>
    </xf>
    <xf numFmtId="0" fontId="53" fillId="0" borderId="64" xfId="0" applyFont="1" applyBorder="1" applyAlignment="1">
      <alignment horizontal="left" vertical="center" wrapText="1"/>
    </xf>
    <xf numFmtId="0" fontId="53" fillId="0" borderId="48" xfId="0" applyFont="1" applyBorder="1" applyAlignment="1">
      <alignment horizontal="left" vertical="center" wrapText="1"/>
    </xf>
    <xf numFmtId="0" fontId="53" fillId="0" borderId="65" xfId="0" applyFont="1" applyBorder="1" applyAlignment="1">
      <alignment horizontal="left" vertical="center" wrapText="1"/>
    </xf>
    <xf numFmtId="0" fontId="4" fillId="0" borderId="0" xfId="0" applyFont="1" applyAlignment="1">
      <alignment horizontal="center"/>
    </xf>
    <xf numFmtId="0" fontId="8" fillId="6" borderId="58" xfId="0" applyFont="1" applyFill="1" applyBorder="1" applyAlignment="1">
      <alignment horizontal="center" vertical="center"/>
    </xf>
    <xf numFmtId="0" fontId="8" fillId="6" borderId="59" xfId="0" applyFont="1" applyFill="1" applyBorder="1" applyAlignment="1">
      <alignment horizontal="center" vertical="center"/>
    </xf>
    <xf numFmtId="0" fontId="8" fillId="6" borderId="60" xfId="0" applyFont="1" applyFill="1" applyBorder="1" applyAlignment="1">
      <alignment horizontal="center" vertical="center"/>
    </xf>
    <xf numFmtId="0" fontId="3" fillId="0" borderId="51" xfId="0" applyFont="1" applyBorder="1" applyAlignment="1">
      <alignment horizontal="center"/>
    </xf>
    <xf numFmtId="0" fontId="3" fillId="0" borderId="44" xfId="0" applyFont="1" applyBorder="1" applyAlignment="1">
      <alignment horizontal="center"/>
    </xf>
    <xf numFmtId="0" fontId="3" fillId="0" borderId="66" xfId="0" applyFont="1" applyBorder="1" applyAlignment="1">
      <alignment horizontal="center"/>
    </xf>
    <xf numFmtId="0" fontId="37" fillId="0" borderId="61" xfId="0" applyFont="1" applyBorder="1" applyAlignment="1">
      <alignment horizontal="center" vertical="center"/>
    </xf>
    <xf numFmtId="0" fontId="37" fillId="0" borderId="62" xfId="0" applyFont="1" applyBorder="1" applyAlignment="1">
      <alignment horizontal="center" vertical="center"/>
    </xf>
    <xf numFmtId="0" fontId="37" fillId="0" borderId="63" xfId="0" applyFont="1" applyBorder="1" applyAlignment="1">
      <alignment horizontal="center" vertical="center"/>
    </xf>
    <xf numFmtId="0" fontId="4" fillId="0" borderId="62" xfId="0" applyFont="1" applyBorder="1" applyAlignment="1">
      <alignment horizontal="center"/>
    </xf>
    <xf numFmtId="0" fontId="37" fillId="0" borderId="51" xfId="0" applyFont="1" applyBorder="1" applyAlignment="1">
      <alignment horizontal="center" vertical="center"/>
    </xf>
    <xf numFmtId="0" fontId="37" fillId="0" borderId="44" xfId="0" applyFont="1" applyBorder="1" applyAlignment="1">
      <alignment horizontal="center" vertical="center"/>
    </xf>
    <xf numFmtId="0" fontId="37" fillId="0" borderId="66" xfId="0" applyFont="1" applyBorder="1" applyAlignment="1">
      <alignment horizontal="center" vertical="center"/>
    </xf>
    <xf numFmtId="0" fontId="45" fillId="0" borderId="61" xfId="0" applyFont="1" applyBorder="1" applyAlignment="1">
      <alignment horizontal="center" vertical="center"/>
    </xf>
    <xf numFmtId="0" fontId="20" fillId="0" borderId="68" xfId="0" applyFont="1" applyBorder="1" applyAlignment="1" applyProtection="1">
      <alignment horizontal="center" vertical="center"/>
      <protection locked="0"/>
    </xf>
    <xf numFmtId="0" fontId="20" fillId="0" borderId="69" xfId="0" applyFont="1" applyBorder="1" applyAlignment="1" applyProtection="1">
      <alignment horizontal="center" vertical="center"/>
      <protection locked="0"/>
    </xf>
    <xf numFmtId="0" fontId="56" fillId="8" borderId="78" xfId="0" applyFont="1" applyFill="1" applyBorder="1" applyAlignment="1">
      <alignment horizontal="center" vertical="center" wrapText="1"/>
    </xf>
    <xf numFmtId="0" fontId="56" fillId="8" borderId="75" xfId="0" applyFont="1" applyFill="1" applyBorder="1" applyAlignment="1">
      <alignment horizontal="center" vertical="center" wrapText="1"/>
    </xf>
    <xf numFmtId="14" fontId="3" fillId="0" borderId="45" xfId="1" applyNumberFormat="1" applyFont="1" applyBorder="1" applyAlignment="1">
      <alignment horizontal="center" vertical="center" shrinkToFit="1"/>
    </xf>
    <xf numFmtId="14" fontId="3" fillId="0" borderId="14" xfId="1" applyNumberFormat="1" applyFont="1" applyBorder="1" applyAlignment="1">
      <alignment horizontal="center" vertical="center" shrinkToFit="1"/>
    </xf>
    <xf numFmtId="14" fontId="3" fillId="0" borderId="13" xfId="1" applyNumberFormat="1" applyFont="1" applyBorder="1" applyAlignment="1">
      <alignment horizontal="center" vertical="center" shrinkToFit="1"/>
    </xf>
    <xf numFmtId="14" fontId="3" fillId="0" borderId="32" xfId="1" applyNumberFormat="1" applyFont="1" applyBorder="1" applyAlignment="1">
      <alignment horizontal="center" vertical="center" shrinkToFit="1"/>
    </xf>
    <xf numFmtId="14" fontId="3" fillId="0" borderId="18" xfId="1" applyNumberFormat="1" applyFont="1" applyBorder="1" applyAlignment="1">
      <alignment horizontal="center" vertical="center" shrinkToFit="1"/>
    </xf>
    <xf numFmtId="14" fontId="3" fillId="0" borderId="17" xfId="1" applyNumberFormat="1" applyFont="1" applyBorder="1" applyAlignment="1">
      <alignment horizontal="center" vertical="center" shrinkToFit="1"/>
    </xf>
    <xf numFmtId="14" fontId="3" fillId="0" borderId="26" xfId="1" applyNumberFormat="1" applyFont="1" applyBorder="1" applyAlignment="1">
      <alignment horizontal="center" vertical="center" shrinkToFit="1"/>
    </xf>
  </cellXfs>
  <cellStyles count="5">
    <cellStyle name="ハイパーリンク" xfId="4" builtinId="8"/>
    <cellStyle name="標準" xfId="0" builtinId="0"/>
    <cellStyle name="標準 2" xfId="1" xr:uid="{DB0135E1-F614-4226-A56C-32E1209991F1}"/>
    <cellStyle name="標準 3" xfId="2" xr:uid="{17E027D8-1B04-42BE-A2DA-D10B1A39E066}"/>
    <cellStyle name="標準 4" xfId="3" xr:uid="{37FA599D-3B5C-4191-BCA1-276487772D3C}"/>
  </cellStyles>
  <dxfs count="50">
    <dxf>
      <fill>
        <patternFill patternType="solid">
          <fgColor rgb="FFC5E0B3"/>
          <bgColor rgb="FFC5E0B3"/>
        </patternFill>
      </fill>
    </dxf>
    <dxf>
      <fill>
        <patternFill patternType="solid">
          <fgColor rgb="FFC5E0B3"/>
          <bgColor rgb="FFC5E0B3"/>
        </patternFill>
      </fill>
    </dxf>
    <dxf>
      <fill>
        <patternFill>
          <bgColor theme="0" tint="-0.499984740745262"/>
        </patternFill>
      </fill>
    </dxf>
    <dxf>
      <fill>
        <patternFill>
          <bgColor rgb="FFFFC000"/>
        </patternFill>
      </fill>
    </dxf>
    <dxf>
      <fill>
        <patternFill patternType="solid">
          <fgColor rgb="FFC5E0B3"/>
          <bgColor rgb="FFC5E0B3"/>
        </patternFill>
      </fill>
    </dxf>
    <dxf>
      <font>
        <color theme="1"/>
      </font>
      <fill>
        <patternFill>
          <bgColor theme="0" tint="-0.499984740745262"/>
        </patternFill>
      </fill>
      <border>
        <left style="thin">
          <color auto="1"/>
        </left>
        <right style="thin">
          <color auto="1"/>
        </right>
        <top style="thin">
          <color auto="1"/>
        </top>
        <bottom style="thin">
          <color auto="1"/>
        </bottom>
      </border>
    </dxf>
    <dxf>
      <fill>
        <patternFill>
          <bgColor rgb="FFFFC000"/>
        </patternFill>
      </fill>
    </dxf>
    <dxf>
      <fill>
        <patternFill patternType="solid">
          <fgColor rgb="FFC5E0B3"/>
          <bgColor rgb="FFC5E0B3"/>
        </patternFill>
      </fill>
    </dxf>
    <dxf>
      <fill>
        <patternFill patternType="solid">
          <fgColor rgb="FFC5E0B3"/>
          <bgColor rgb="FFC5E0B3"/>
        </patternFill>
      </fill>
    </dxf>
    <dxf>
      <fill>
        <patternFill>
          <bgColor rgb="FFFFC000"/>
        </patternFill>
      </fill>
    </dxf>
    <dxf>
      <fill>
        <patternFill>
          <bgColor rgb="FFFFC000"/>
        </patternFill>
      </fill>
    </dxf>
    <dxf>
      <fill>
        <patternFill>
          <bgColor rgb="FFFFC000"/>
        </patternFill>
      </fill>
    </dxf>
    <dxf>
      <fill>
        <patternFill patternType="solid">
          <fgColor rgb="FFC5E0B3"/>
          <bgColor rgb="FFC5E0B3"/>
        </patternFill>
      </fill>
    </dxf>
    <dxf>
      <font>
        <color theme="1"/>
      </font>
      <fill>
        <patternFill patternType="solid">
          <fgColor rgb="FFC5E0B3"/>
          <bgColor rgb="FFC5E0B3"/>
        </patternFill>
      </fill>
    </dxf>
    <dxf>
      <fill>
        <patternFill patternType="solid">
          <fgColor rgb="FFC5E0B3"/>
          <bgColor rgb="FFC5E0B3"/>
        </patternFill>
      </fill>
    </dxf>
    <dxf>
      <fill>
        <patternFill patternType="solid">
          <fgColor rgb="FFC5E0B3"/>
          <bgColor rgb="FFC5E0B3"/>
        </patternFill>
      </fill>
    </dxf>
    <dxf>
      <fill>
        <patternFill patternType="solid">
          <fgColor rgb="FFC5E0B3"/>
          <bgColor rgb="FFC5E0B3"/>
        </patternFill>
      </fill>
    </dxf>
    <dxf>
      <fill>
        <patternFill patternType="solid">
          <fgColor rgb="FFC5E0B3"/>
          <bgColor rgb="FFC5E0B3"/>
        </patternFill>
      </fill>
    </dxf>
    <dxf>
      <fill>
        <patternFill patternType="solid">
          <fgColor rgb="FFC5E0B3"/>
          <bgColor rgb="FFC5E0B3"/>
        </patternFill>
      </fill>
    </dxf>
    <dxf>
      <fill>
        <patternFill>
          <bgColor theme="0" tint="-0.499984740745262"/>
        </patternFill>
      </fill>
    </dxf>
    <dxf>
      <font>
        <color rgb="FFC5E0B3"/>
      </font>
      <fill>
        <patternFill patternType="solid">
          <fgColor rgb="FFC5E0B3"/>
          <bgColor rgb="FFC5E0B3"/>
        </patternFill>
      </fill>
    </dxf>
    <dxf>
      <font>
        <color rgb="FFC5E0B3"/>
      </font>
      <fill>
        <patternFill patternType="solid">
          <fgColor rgb="FFC5E0B3"/>
          <bgColor rgb="FFC5E0B3"/>
        </patternFill>
      </fill>
    </dxf>
    <dxf>
      <font>
        <color rgb="FFC5E0B3"/>
      </font>
      <fill>
        <patternFill patternType="solid">
          <fgColor rgb="FFC5E0B3"/>
          <bgColor rgb="FFC5E0B3"/>
        </patternFill>
      </fill>
    </dxf>
    <dxf>
      <font>
        <color rgb="FFC5E0B3"/>
      </font>
      <fill>
        <patternFill patternType="solid">
          <fgColor rgb="FFC5E0B3"/>
          <bgColor rgb="FFC5E0B3"/>
        </patternFill>
      </fill>
    </dxf>
    <dxf>
      <fill>
        <patternFill patternType="solid">
          <fgColor rgb="FFC5E0B3"/>
          <bgColor rgb="FFC5E0B3"/>
        </patternFill>
      </fill>
    </dxf>
    <dxf>
      <font>
        <color rgb="FFC5E0B3"/>
      </font>
      <fill>
        <patternFill patternType="solid">
          <fgColor rgb="FFC5E0B3"/>
          <bgColor rgb="FFC5E0B3"/>
        </patternFill>
      </fill>
    </dxf>
    <dxf>
      <font>
        <color rgb="FFC5E0B3"/>
      </font>
      <fill>
        <patternFill patternType="solid">
          <fgColor rgb="FFC5E0B3"/>
          <bgColor rgb="FFC5E0B3"/>
        </patternFill>
      </fill>
    </dxf>
    <dxf>
      <font>
        <color rgb="FFC5E0B3"/>
      </font>
      <fill>
        <patternFill patternType="solid">
          <fgColor rgb="FFC5E0B3"/>
          <bgColor rgb="FFC5E0B3"/>
        </patternFill>
      </fill>
    </dxf>
    <dxf>
      <font>
        <color rgb="FFC5E0B3"/>
      </font>
      <fill>
        <patternFill patternType="solid">
          <fgColor rgb="FFC5E0B3"/>
          <bgColor rgb="FFC5E0B3"/>
        </patternFill>
      </fill>
    </dxf>
    <dxf>
      <font>
        <color rgb="FFC5E0B3"/>
      </font>
      <fill>
        <patternFill patternType="solid">
          <fgColor rgb="FFC5E0B3"/>
          <bgColor rgb="FFC5E0B3"/>
        </patternFill>
      </fill>
    </dxf>
    <dxf>
      <fill>
        <patternFill patternType="solid">
          <fgColor rgb="FFC5E0B3"/>
          <bgColor rgb="FFC5E0B3"/>
        </patternFill>
      </fill>
    </dxf>
    <dxf>
      <fill>
        <patternFill patternType="solid">
          <fgColor rgb="FFC5E0B3"/>
          <bgColor rgb="FFC5E0B3"/>
        </patternFill>
      </fill>
    </dxf>
    <dxf>
      <fill>
        <patternFill>
          <bgColor theme="0" tint="-0.499984740745262"/>
        </patternFill>
      </fill>
    </dxf>
    <dxf>
      <fill>
        <patternFill>
          <bgColor rgb="FFFFC000"/>
        </patternFill>
      </fill>
    </dxf>
    <dxf>
      <fill>
        <patternFill patternType="solid">
          <fgColor rgb="FFC5E0B3"/>
          <bgColor rgb="FFC5E0B3"/>
        </patternFill>
      </fill>
    </dxf>
    <dxf>
      <font>
        <color theme="1"/>
      </font>
      <fill>
        <patternFill>
          <bgColor theme="0" tint="-0.499984740745262"/>
        </patternFill>
      </fill>
      <border>
        <left style="thin">
          <color auto="1"/>
        </left>
        <right style="thin">
          <color auto="1"/>
        </right>
        <top style="thin">
          <color auto="1"/>
        </top>
        <bottom style="thin">
          <color auto="1"/>
        </bottom>
      </border>
    </dxf>
    <dxf>
      <fill>
        <patternFill>
          <bgColor rgb="FFFFC000"/>
        </patternFill>
      </fill>
    </dxf>
    <dxf>
      <fill>
        <patternFill patternType="solid">
          <fgColor rgb="FFC5E0B3"/>
          <bgColor rgb="FFC5E0B3"/>
        </patternFill>
      </fill>
    </dxf>
    <dxf>
      <fill>
        <patternFill patternType="solid">
          <fgColor rgb="FFC5E0B3"/>
          <bgColor rgb="FFC5E0B3"/>
        </patternFill>
      </fill>
    </dxf>
    <dxf>
      <fill>
        <patternFill>
          <bgColor rgb="FFFFC000"/>
        </patternFill>
      </fill>
    </dxf>
    <dxf>
      <fill>
        <patternFill>
          <bgColor rgb="FFFFC000"/>
        </patternFill>
      </fill>
    </dxf>
    <dxf>
      <fill>
        <patternFill>
          <bgColor rgb="FFFFC000"/>
        </patternFill>
      </fill>
    </dxf>
    <dxf>
      <fill>
        <patternFill patternType="solid">
          <fgColor rgb="FFC5E0B3"/>
          <bgColor rgb="FFC5E0B3"/>
        </patternFill>
      </fill>
    </dxf>
    <dxf>
      <font>
        <color theme="1"/>
      </font>
      <fill>
        <patternFill patternType="solid">
          <fgColor rgb="FFC5E0B3"/>
          <bgColor rgb="FFC5E0B3"/>
        </patternFill>
      </fill>
    </dxf>
    <dxf>
      <fill>
        <patternFill patternType="solid">
          <fgColor rgb="FFC5E0B3"/>
          <bgColor rgb="FFC5E0B3"/>
        </patternFill>
      </fill>
    </dxf>
    <dxf>
      <fill>
        <patternFill patternType="solid">
          <fgColor rgb="FFC5E0B3"/>
          <bgColor rgb="FFC5E0B3"/>
        </patternFill>
      </fill>
    </dxf>
    <dxf>
      <fill>
        <patternFill patternType="solid">
          <fgColor rgb="FFC5E0B3"/>
          <bgColor rgb="FFC5E0B3"/>
        </patternFill>
      </fill>
    </dxf>
    <dxf>
      <fill>
        <patternFill patternType="solid">
          <fgColor rgb="FFC5E0B3"/>
          <bgColor rgb="FFC5E0B3"/>
        </patternFill>
      </fill>
    </dxf>
    <dxf>
      <fill>
        <patternFill patternType="solid">
          <fgColor rgb="FFC5E0B3"/>
          <bgColor rgb="FFC5E0B3"/>
        </patternFill>
      </fill>
    </dxf>
    <dxf>
      <fill>
        <patternFill>
          <bgColor theme="0" tint="-0.499984740745262"/>
        </patternFill>
      </fill>
    </dxf>
  </dxfs>
  <tableStyles count="0" defaultTableStyle="TableStyleMedium2" defaultPivotStyle="PivotStyleLight16"/>
  <colors>
    <mruColors>
      <color rgb="FFFF5050"/>
      <color rgb="FFCB523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hyperlink" Target="#'&#27880;&#25991;&#12501;&#12457;&#12540;&#12512; (&#35352;&#20837;&#20363;)'!A1"/></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xdr:from>
      <xdr:col>5</xdr:col>
      <xdr:colOff>137158</xdr:colOff>
      <xdr:row>5</xdr:row>
      <xdr:rowOff>59054</xdr:rowOff>
    </xdr:from>
    <xdr:to>
      <xdr:col>11</xdr:col>
      <xdr:colOff>95250</xdr:colOff>
      <xdr:row>5</xdr:row>
      <xdr:rowOff>796290</xdr:rowOff>
    </xdr:to>
    <xdr:sp macro="" textlink="">
      <xdr:nvSpPr>
        <xdr:cNvPr id="2" name="吹き出し: 角を丸めた四角形 1">
          <a:extLst>
            <a:ext uri="{FF2B5EF4-FFF2-40B4-BE49-F238E27FC236}">
              <a16:creationId xmlns:a16="http://schemas.microsoft.com/office/drawing/2014/main" id="{683785AC-66F7-2A6A-53E4-125B02DAD149}"/>
            </a:ext>
          </a:extLst>
        </xdr:cNvPr>
        <xdr:cNvSpPr/>
      </xdr:nvSpPr>
      <xdr:spPr>
        <a:xfrm>
          <a:off x="5556883" y="3583304"/>
          <a:ext cx="3615692" cy="737236"/>
        </a:xfrm>
        <a:prstGeom prst="wedgeRoundRectCallout">
          <a:avLst>
            <a:gd name="adj1" fmla="val -58869"/>
            <a:gd name="adj2" fmla="val 20098"/>
            <a:gd name="adj3" fmla="val 16667"/>
          </a:avLst>
        </a:prstGeom>
        <a:solidFill>
          <a:schemeClr val="accent6"/>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latin typeface="游ゴシック" panose="020B0400000000000000" pitchFamily="50" charset="-128"/>
              <a:ea typeface="游ゴシック" panose="020B0400000000000000" pitchFamily="50" charset="-128"/>
            </a:rPr>
            <a:t>試料を識別できるように、試料を入れる袋にそれぞれ</a:t>
          </a:r>
          <a:endParaRPr kumimoji="1" lang="en-US" altLang="ja-JP" sz="1100" b="1">
            <a:latin typeface="游ゴシック" panose="020B0400000000000000" pitchFamily="50" charset="-128"/>
            <a:ea typeface="游ゴシック" panose="020B0400000000000000" pitchFamily="50" charset="-128"/>
          </a:endParaRPr>
        </a:p>
        <a:p>
          <a:pPr algn="l"/>
          <a:r>
            <a:rPr kumimoji="1" lang="ja-JP" altLang="en-US" sz="1600" b="1" u="sng">
              <a:latin typeface="游ゴシック" panose="020B0400000000000000" pitchFamily="50" charset="-128"/>
              <a:ea typeface="游ゴシック" panose="020B0400000000000000" pitchFamily="50" charset="-128"/>
            </a:rPr>
            <a:t>試料番号</a:t>
          </a:r>
          <a:r>
            <a:rPr kumimoji="1" lang="ja-JP" altLang="en-US" sz="1100" b="1">
              <a:latin typeface="游ゴシック" panose="020B0400000000000000" pitchFamily="50" charset="-128"/>
              <a:ea typeface="游ゴシック" panose="020B0400000000000000" pitchFamily="50" charset="-128"/>
            </a:rPr>
            <a:t>　と　</a:t>
          </a:r>
          <a:r>
            <a:rPr kumimoji="1" lang="ja-JP" altLang="en-US" sz="1600" b="1" u="sng">
              <a:latin typeface="游ゴシック" panose="020B0400000000000000" pitchFamily="50" charset="-128"/>
              <a:ea typeface="游ゴシック" panose="020B0400000000000000" pitchFamily="50" charset="-128"/>
            </a:rPr>
            <a:t>試料名</a:t>
          </a:r>
          <a:r>
            <a:rPr kumimoji="1" lang="ja-JP" altLang="en-US" sz="1100" b="1">
              <a:latin typeface="游ゴシック" panose="020B0400000000000000" pitchFamily="50" charset="-128"/>
              <a:ea typeface="游ゴシック" panose="020B0400000000000000" pitchFamily="50" charset="-128"/>
            </a:rPr>
            <a:t>　を記載してください。</a:t>
          </a:r>
        </a:p>
      </xdr:txBody>
    </xdr:sp>
    <xdr:clientData/>
  </xdr:twoCellAnchor>
  <xdr:twoCellAnchor>
    <xdr:from>
      <xdr:col>5</xdr:col>
      <xdr:colOff>99058</xdr:colOff>
      <xdr:row>2</xdr:row>
      <xdr:rowOff>173354</xdr:rowOff>
    </xdr:from>
    <xdr:to>
      <xdr:col>9</xdr:col>
      <xdr:colOff>140970</xdr:colOff>
      <xdr:row>2</xdr:row>
      <xdr:rowOff>643890</xdr:rowOff>
    </xdr:to>
    <xdr:sp macro="" textlink="">
      <xdr:nvSpPr>
        <xdr:cNvPr id="3" name="吹き出し: 角を丸めた四角形 2">
          <a:hlinkClick xmlns:r="http://schemas.openxmlformats.org/officeDocument/2006/relationships" r:id="rId1"/>
          <a:extLst>
            <a:ext uri="{FF2B5EF4-FFF2-40B4-BE49-F238E27FC236}">
              <a16:creationId xmlns:a16="http://schemas.microsoft.com/office/drawing/2014/main" id="{EEF05A0F-10C9-4B41-B500-F07D0109AC89}"/>
            </a:ext>
          </a:extLst>
        </xdr:cNvPr>
        <xdr:cNvSpPr/>
      </xdr:nvSpPr>
      <xdr:spPr>
        <a:xfrm>
          <a:off x="5518783" y="1040129"/>
          <a:ext cx="2480312" cy="470536"/>
        </a:xfrm>
        <a:prstGeom prst="wedgeRoundRectCallout">
          <a:avLst>
            <a:gd name="adj1" fmla="val -65455"/>
            <a:gd name="adj2" fmla="val 20098"/>
            <a:gd name="adj3" fmla="val 16667"/>
          </a:avLst>
        </a:prstGeom>
        <a:solidFill>
          <a:schemeClr val="accent6"/>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latin typeface="游ゴシック" panose="020B0400000000000000" pitchFamily="50" charset="-128"/>
              <a:ea typeface="游ゴシック" panose="020B0400000000000000" pitchFamily="50" charset="-128"/>
            </a:rPr>
            <a:t>記入例は　</a:t>
          </a:r>
          <a:r>
            <a:rPr kumimoji="1" lang="ja-JP" altLang="en-US" sz="1400" b="1">
              <a:latin typeface="游ゴシック" panose="020B0400000000000000" pitchFamily="50" charset="-128"/>
              <a:ea typeface="游ゴシック" panose="020B0400000000000000" pitchFamily="50" charset="-128"/>
            </a:rPr>
            <a:t>こちら</a:t>
          </a:r>
          <a:r>
            <a:rPr kumimoji="1" lang="ja-JP" altLang="en-US" sz="1100" b="1">
              <a:latin typeface="游ゴシック" panose="020B0400000000000000" pitchFamily="50" charset="-128"/>
              <a:ea typeface="游ゴシック" panose="020B0400000000000000" pitchFamily="50" charset="-128"/>
            </a:rPr>
            <a:t>　をクリック　</a:t>
          </a:r>
          <a:endParaRPr kumimoji="1" lang="en-US" altLang="ja-JP" sz="1100" b="1">
            <a:latin typeface="游ゴシック" panose="020B0400000000000000" pitchFamily="50" charset="-128"/>
            <a:ea typeface="游ゴシック" panose="020B0400000000000000" pitchFamily="50" charset="-128"/>
          </a:endParaRPr>
        </a:p>
      </xdr:txBody>
    </xdr:sp>
    <xdr:clientData/>
  </xdr:twoCellAnchor>
  <xdr:twoCellAnchor>
    <xdr:from>
      <xdr:col>5</xdr:col>
      <xdr:colOff>137158</xdr:colOff>
      <xdr:row>3</xdr:row>
      <xdr:rowOff>876300</xdr:rowOff>
    </xdr:from>
    <xdr:to>
      <xdr:col>11</xdr:col>
      <xdr:colOff>123825</xdr:colOff>
      <xdr:row>4</xdr:row>
      <xdr:rowOff>657225</xdr:rowOff>
    </xdr:to>
    <xdr:sp macro="" textlink="">
      <xdr:nvSpPr>
        <xdr:cNvPr id="4" name="吹き出し: 角を丸めた四角形 3">
          <a:extLst>
            <a:ext uri="{FF2B5EF4-FFF2-40B4-BE49-F238E27FC236}">
              <a16:creationId xmlns:a16="http://schemas.microsoft.com/office/drawing/2014/main" id="{126B1DE3-6DAE-4AF1-8E72-F25EF88CA0D1}"/>
            </a:ext>
          </a:extLst>
        </xdr:cNvPr>
        <xdr:cNvSpPr/>
      </xdr:nvSpPr>
      <xdr:spPr>
        <a:xfrm>
          <a:off x="5556883" y="2628900"/>
          <a:ext cx="3644267" cy="666750"/>
        </a:xfrm>
        <a:prstGeom prst="wedgeRoundRectCallout">
          <a:avLst>
            <a:gd name="adj1" fmla="val -57195"/>
            <a:gd name="adj2" fmla="val 21553"/>
            <a:gd name="adj3" fmla="val 16667"/>
          </a:avLst>
        </a:prstGeom>
        <a:solidFill>
          <a:schemeClr val="accent6"/>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latin typeface="游ゴシック" panose="020B0400000000000000" pitchFamily="50" charset="-128"/>
              <a:ea typeface="游ゴシック" panose="020B0400000000000000" pitchFamily="50" charset="-128"/>
            </a:rPr>
            <a:t>ご記入後、このエクセルファイルをそのままメールでお送りください。</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6</xdr:col>
      <xdr:colOff>565</xdr:colOff>
      <xdr:row>12</xdr:row>
      <xdr:rowOff>95240</xdr:rowOff>
    </xdr:from>
    <xdr:to>
      <xdr:col>9</xdr:col>
      <xdr:colOff>302892</xdr:colOff>
      <xdr:row>17</xdr:row>
      <xdr:rowOff>211456</xdr:rowOff>
    </xdr:to>
    <xdr:grpSp>
      <xdr:nvGrpSpPr>
        <xdr:cNvPr id="50" name="グループ化 49">
          <a:extLst>
            <a:ext uri="{FF2B5EF4-FFF2-40B4-BE49-F238E27FC236}">
              <a16:creationId xmlns:a16="http://schemas.microsoft.com/office/drawing/2014/main" id="{26685B59-0904-D4D8-B945-3F064FC71845}"/>
            </a:ext>
          </a:extLst>
        </xdr:cNvPr>
        <xdr:cNvGrpSpPr/>
      </xdr:nvGrpSpPr>
      <xdr:grpSpPr>
        <a:xfrm>
          <a:off x="4406913" y="5056523"/>
          <a:ext cx="2041675" cy="1275781"/>
          <a:chOff x="2895585" y="4596766"/>
          <a:chExt cx="2106942" cy="1394460"/>
        </a:xfrm>
      </xdr:grpSpPr>
      <xdr:grpSp>
        <xdr:nvGrpSpPr>
          <xdr:cNvPr id="45" name="グループ化 44">
            <a:extLst>
              <a:ext uri="{FF2B5EF4-FFF2-40B4-BE49-F238E27FC236}">
                <a16:creationId xmlns:a16="http://schemas.microsoft.com/office/drawing/2014/main" id="{C7AF17D7-CC20-EC56-B360-FB4225C5074D}"/>
              </a:ext>
            </a:extLst>
          </xdr:cNvPr>
          <xdr:cNvGrpSpPr/>
        </xdr:nvGrpSpPr>
        <xdr:grpSpPr>
          <a:xfrm>
            <a:off x="2895585" y="4596766"/>
            <a:ext cx="2106942" cy="1394460"/>
            <a:chOff x="3838560" y="4657725"/>
            <a:chExt cx="2105037" cy="1552575"/>
          </a:xfrm>
        </xdr:grpSpPr>
        <xdr:pic>
          <xdr:nvPicPr>
            <xdr:cNvPr id="33" name="図 32">
              <a:extLst>
                <a:ext uri="{FF2B5EF4-FFF2-40B4-BE49-F238E27FC236}">
                  <a16:creationId xmlns:a16="http://schemas.microsoft.com/office/drawing/2014/main" id="{6836CF33-E98A-7786-CF7C-B60BC1D87C7E}"/>
                </a:ext>
              </a:extLst>
            </xdr:cNvPr>
            <xdr:cNvPicPr>
              <a:picLocks noChangeAspect="1"/>
            </xdr:cNvPicPr>
          </xdr:nvPicPr>
          <xdr:blipFill>
            <a:blip xmlns:r="http://schemas.openxmlformats.org/officeDocument/2006/relationships" r:embed="rId1"/>
            <a:stretch>
              <a:fillRect/>
            </a:stretch>
          </xdr:blipFill>
          <xdr:spPr>
            <a:xfrm>
              <a:off x="4231108" y="4886040"/>
              <a:ext cx="1420375" cy="1235912"/>
            </a:xfrm>
            <a:prstGeom prst="rect">
              <a:avLst/>
            </a:prstGeom>
          </xdr:spPr>
        </xdr:pic>
        <xdr:grpSp>
          <xdr:nvGrpSpPr>
            <xdr:cNvPr id="34" name="Shape 2">
              <a:extLst>
                <a:ext uri="{FF2B5EF4-FFF2-40B4-BE49-F238E27FC236}">
                  <a16:creationId xmlns:a16="http://schemas.microsoft.com/office/drawing/2014/main" id="{7BAAE413-9EBB-4ADE-A450-595E772E1771}"/>
                </a:ext>
              </a:extLst>
            </xdr:cNvPr>
            <xdr:cNvGrpSpPr/>
          </xdr:nvGrpSpPr>
          <xdr:grpSpPr>
            <a:xfrm>
              <a:off x="3838560" y="4657725"/>
              <a:ext cx="2105037" cy="1552575"/>
              <a:chOff x="4841169" y="2813213"/>
              <a:chExt cx="1009656" cy="1933575"/>
            </a:xfrm>
          </xdr:grpSpPr>
          <xdr:grpSp>
            <xdr:nvGrpSpPr>
              <xdr:cNvPr id="35" name="Shape 3">
                <a:extLst>
                  <a:ext uri="{FF2B5EF4-FFF2-40B4-BE49-F238E27FC236}">
                    <a16:creationId xmlns:a16="http://schemas.microsoft.com/office/drawing/2014/main" id="{6744AE52-8488-44BE-4936-40C3C99BDFC7}"/>
                  </a:ext>
                </a:extLst>
              </xdr:cNvPr>
              <xdr:cNvGrpSpPr/>
            </xdr:nvGrpSpPr>
            <xdr:grpSpPr>
              <a:xfrm>
                <a:off x="4841169" y="2813213"/>
                <a:ext cx="1009656" cy="1933575"/>
                <a:chOff x="4841169" y="2813213"/>
                <a:chExt cx="1009656" cy="1933575"/>
              </a:xfrm>
            </xdr:grpSpPr>
            <xdr:sp macro="" textlink="">
              <xdr:nvSpPr>
                <xdr:cNvPr id="36" name="Shape 4">
                  <a:extLst>
                    <a:ext uri="{FF2B5EF4-FFF2-40B4-BE49-F238E27FC236}">
                      <a16:creationId xmlns:a16="http://schemas.microsoft.com/office/drawing/2014/main" id="{7AAC2702-4AB8-2894-49B1-9ADDE5173302}"/>
                    </a:ext>
                  </a:extLst>
                </xdr:cNvPr>
                <xdr:cNvSpPr/>
              </xdr:nvSpPr>
              <xdr:spPr>
                <a:xfrm>
                  <a:off x="4841175" y="2813213"/>
                  <a:ext cx="1009650" cy="19335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grpSp>
              <xdr:nvGrpSpPr>
                <xdr:cNvPr id="37" name="Shape 5">
                  <a:extLst>
                    <a:ext uri="{FF2B5EF4-FFF2-40B4-BE49-F238E27FC236}">
                      <a16:creationId xmlns:a16="http://schemas.microsoft.com/office/drawing/2014/main" id="{7137ED88-B565-C917-985C-30A65A4A504D}"/>
                    </a:ext>
                  </a:extLst>
                </xdr:cNvPr>
                <xdr:cNvGrpSpPr/>
              </xdr:nvGrpSpPr>
              <xdr:grpSpPr>
                <a:xfrm>
                  <a:off x="4841169" y="2813213"/>
                  <a:ext cx="1009634" cy="1933575"/>
                  <a:chOff x="7311255" y="2724963"/>
                  <a:chExt cx="1208675" cy="1682814"/>
                </a:xfrm>
              </xdr:grpSpPr>
              <xdr:sp macro="" textlink="">
                <xdr:nvSpPr>
                  <xdr:cNvPr id="38" name="Shape 6">
                    <a:extLst>
                      <a:ext uri="{FF2B5EF4-FFF2-40B4-BE49-F238E27FC236}">
                        <a16:creationId xmlns:a16="http://schemas.microsoft.com/office/drawing/2014/main" id="{1D6A5106-5FD1-5EC1-7D8D-A01EE2134D6C}"/>
                      </a:ext>
                    </a:extLst>
                  </xdr:cNvPr>
                  <xdr:cNvSpPr/>
                </xdr:nvSpPr>
                <xdr:spPr>
                  <a:xfrm>
                    <a:off x="7311255" y="2724963"/>
                    <a:ext cx="1208675" cy="16828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grpSp>
                <xdr:nvGrpSpPr>
                  <xdr:cNvPr id="39" name="Shape 7">
                    <a:extLst>
                      <a:ext uri="{FF2B5EF4-FFF2-40B4-BE49-F238E27FC236}">
                        <a16:creationId xmlns:a16="http://schemas.microsoft.com/office/drawing/2014/main" id="{C30B4481-B1EE-E02D-DD9D-5CA4054A24C6}"/>
                      </a:ext>
                    </a:extLst>
                  </xdr:cNvPr>
                  <xdr:cNvGrpSpPr/>
                </xdr:nvGrpSpPr>
                <xdr:grpSpPr>
                  <a:xfrm>
                    <a:off x="7349395" y="2724963"/>
                    <a:ext cx="1112216" cy="1682814"/>
                    <a:chOff x="7387263" y="2756942"/>
                    <a:chExt cx="1253658" cy="1759913"/>
                  </a:xfrm>
                </xdr:grpSpPr>
                <xdr:sp macro="" textlink="">
                  <xdr:nvSpPr>
                    <xdr:cNvPr id="42" name="Shape 8">
                      <a:extLst>
                        <a:ext uri="{FF2B5EF4-FFF2-40B4-BE49-F238E27FC236}">
                          <a16:creationId xmlns:a16="http://schemas.microsoft.com/office/drawing/2014/main" id="{805D6E86-292D-5696-BB6B-E21D0451F146}"/>
                        </a:ext>
                      </a:extLst>
                    </xdr:cNvPr>
                    <xdr:cNvSpPr/>
                  </xdr:nvSpPr>
                  <xdr:spPr>
                    <a:xfrm>
                      <a:off x="7387313" y="2756942"/>
                      <a:ext cx="1252977" cy="1759913"/>
                    </a:xfrm>
                    <a:prstGeom prst="rect">
                      <a:avLst/>
                    </a:prstGeom>
                    <a:noFill/>
                    <a:ln w="19050" cap="flat" cmpd="sng">
                      <a:solidFill>
                        <a:srgbClr val="31538F"/>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SzPts val="1100"/>
                        <a:buFont typeface="Arial"/>
                        <a:buNone/>
                      </a:pPr>
                      <a:endParaRPr sz="1100"/>
                    </a:p>
                  </xdr:txBody>
                </xdr:sp>
                <xdr:sp macro="" textlink="">
                  <xdr:nvSpPr>
                    <xdr:cNvPr id="44" name="Shape 10">
                      <a:extLst>
                        <a:ext uri="{FF2B5EF4-FFF2-40B4-BE49-F238E27FC236}">
                          <a16:creationId xmlns:a16="http://schemas.microsoft.com/office/drawing/2014/main" id="{ECEC8E85-743F-4F8C-2630-03F243F31657}"/>
                        </a:ext>
                      </a:extLst>
                    </xdr:cNvPr>
                    <xdr:cNvSpPr/>
                  </xdr:nvSpPr>
                  <xdr:spPr>
                    <a:xfrm>
                      <a:off x="7387263" y="2836675"/>
                      <a:ext cx="1253658" cy="79252"/>
                    </a:xfrm>
                    <a:prstGeom prst="rect">
                      <a:avLst/>
                    </a:prstGeom>
                    <a:noFill/>
                    <a:ln w="19050" cap="flat" cmpd="sng">
                      <a:solidFill>
                        <a:srgbClr val="31538F"/>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SzPts val="1100"/>
                        <a:buFont typeface="Arial"/>
                        <a:buNone/>
                      </a:pPr>
                      <a:endParaRPr sz="1100"/>
                    </a:p>
                  </xdr:txBody>
                </xdr:sp>
              </xdr:grpSp>
            </xdr:grpSp>
          </xdr:grpSp>
        </xdr:grpSp>
      </xdr:grpSp>
      <xdr:sp macro="" textlink="">
        <xdr:nvSpPr>
          <xdr:cNvPr id="47" name="テキスト ボックス 46">
            <a:extLst>
              <a:ext uri="{FF2B5EF4-FFF2-40B4-BE49-F238E27FC236}">
                <a16:creationId xmlns:a16="http://schemas.microsoft.com/office/drawing/2014/main" id="{5D48E5A7-23E3-4E0B-B3B6-4DB631496AAE}"/>
              </a:ext>
            </a:extLst>
          </xdr:cNvPr>
          <xdr:cNvSpPr txBox="1"/>
        </xdr:nvSpPr>
        <xdr:spPr>
          <a:xfrm>
            <a:off x="3474720" y="5095875"/>
            <a:ext cx="240030" cy="2667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000"/>
              <a:t>①</a:t>
            </a:r>
          </a:p>
        </xdr:txBody>
      </xdr:sp>
      <xdr:sp macro="" textlink="">
        <xdr:nvSpPr>
          <xdr:cNvPr id="48" name="テキスト ボックス 47">
            <a:extLst>
              <a:ext uri="{FF2B5EF4-FFF2-40B4-BE49-F238E27FC236}">
                <a16:creationId xmlns:a16="http://schemas.microsoft.com/office/drawing/2014/main" id="{B0586F00-7DC5-4445-B6C4-82A590F2784A}"/>
              </a:ext>
            </a:extLst>
          </xdr:cNvPr>
          <xdr:cNvSpPr txBox="1"/>
        </xdr:nvSpPr>
        <xdr:spPr>
          <a:xfrm rot="826694">
            <a:off x="3760470" y="5076825"/>
            <a:ext cx="238125" cy="2667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000"/>
              <a:t>②</a:t>
            </a:r>
          </a:p>
        </xdr:txBody>
      </xdr:sp>
      <xdr:sp macro="" textlink="">
        <xdr:nvSpPr>
          <xdr:cNvPr id="49" name="テキスト ボックス 48">
            <a:extLst>
              <a:ext uri="{FF2B5EF4-FFF2-40B4-BE49-F238E27FC236}">
                <a16:creationId xmlns:a16="http://schemas.microsoft.com/office/drawing/2014/main" id="{FB1122C1-3B93-4789-AC3F-0FABE351EF35}"/>
              </a:ext>
            </a:extLst>
          </xdr:cNvPr>
          <xdr:cNvSpPr txBox="1"/>
        </xdr:nvSpPr>
        <xdr:spPr>
          <a:xfrm rot="1487420">
            <a:off x="3932200" y="5206183"/>
            <a:ext cx="626500" cy="60441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ja-JP" altLang="en-US" sz="1000"/>
              <a:t>③</a:t>
            </a:r>
            <a:endParaRPr kumimoji="1" lang="en-US" altLang="ja-JP" sz="1000"/>
          </a:p>
          <a:p>
            <a:pPr algn="l"/>
            <a:r>
              <a:rPr kumimoji="1" lang="ja-JP" altLang="en-US" sz="1000"/>
              <a:t>外壁</a:t>
            </a:r>
          </a:p>
        </xdr:txBody>
      </xdr:sp>
    </xdr:grpSp>
    <xdr:clientData/>
  </xdr:twoCellAnchor>
  <xdr:twoCellAnchor>
    <xdr:from>
      <xdr:col>11</xdr:col>
      <xdr:colOff>129540</xdr:colOff>
      <xdr:row>12</xdr:row>
      <xdr:rowOff>114299</xdr:rowOff>
    </xdr:from>
    <xdr:to>
      <xdr:col>18</xdr:col>
      <xdr:colOff>542925</xdr:colOff>
      <xdr:row>18</xdr:row>
      <xdr:rowOff>66260</xdr:rowOff>
    </xdr:to>
    <xdr:sp macro="" textlink="">
      <xdr:nvSpPr>
        <xdr:cNvPr id="51" name="吹き出し: 角を丸めた四角形 50">
          <a:extLst>
            <a:ext uri="{FF2B5EF4-FFF2-40B4-BE49-F238E27FC236}">
              <a16:creationId xmlns:a16="http://schemas.microsoft.com/office/drawing/2014/main" id="{B147EC60-7B1C-4E68-99EE-ED00B1110FC4}"/>
            </a:ext>
          </a:extLst>
        </xdr:cNvPr>
        <xdr:cNvSpPr/>
      </xdr:nvSpPr>
      <xdr:spPr>
        <a:xfrm>
          <a:off x="7434801" y="5075582"/>
          <a:ext cx="4471863" cy="1343439"/>
        </a:xfrm>
        <a:prstGeom prst="wedgeRoundRectCallout">
          <a:avLst>
            <a:gd name="adj1" fmla="val -61328"/>
            <a:gd name="adj2" fmla="val 29282"/>
            <a:gd name="adj3" fmla="val 16667"/>
          </a:avLst>
        </a:prstGeom>
        <a:solidFill>
          <a:schemeClr val="accent6"/>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400" b="1">
              <a:latin typeface="游ゴシック" panose="020B0400000000000000" pitchFamily="50" charset="-128"/>
              <a:ea typeface="游ゴシック" panose="020B0400000000000000" pitchFamily="50" charset="-128"/>
            </a:rPr>
            <a:t>試料を識別できるように、試料を入れる袋にそれぞれ</a:t>
          </a:r>
          <a:endParaRPr kumimoji="1" lang="en-US" altLang="ja-JP" sz="1400" b="1">
            <a:latin typeface="游ゴシック" panose="020B0400000000000000" pitchFamily="50" charset="-128"/>
            <a:ea typeface="游ゴシック" panose="020B0400000000000000" pitchFamily="50" charset="-128"/>
          </a:endParaRPr>
        </a:p>
        <a:p>
          <a:pPr algn="l"/>
          <a:r>
            <a:rPr kumimoji="1" lang="ja-JP" altLang="en-US" sz="2000" b="1" u="sng">
              <a:latin typeface="游ゴシック" panose="020B0400000000000000" pitchFamily="50" charset="-128"/>
              <a:ea typeface="游ゴシック" panose="020B0400000000000000" pitchFamily="50" charset="-128"/>
            </a:rPr>
            <a:t>試料番号</a:t>
          </a:r>
          <a:r>
            <a:rPr kumimoji="1" lang="ja-JP" altLang="en-US" sz="1400" b="1">
              <a:latin typeface="游ゴシック" panose="020B0400000000000000" pitchFamily="50" charset="-128"/>
              <a:ea typeface="游ゴシック" panose="020B0400000000000000" pitchFamily="50" charset="-128"/>
            </a:rPr>
            <a:t>　と　</a:t>
          </a:r>
          <a:r>
            <a:rPr kumimoji="1" lang="ja-JP" altLang="en-US" sz="2000" b="1" u="sng">
              <a:latin typeface="游ゴシック" panose="020B0400000000000000" pitchFamily="50" charset="-128"/>
              <a:ea typeface="游ゴシック" panose="020B0400000000000000" pitchFamily="50" charset="-128"/>
            </a:rPr>
            <a:t>試料名</a:t>
          </a:r>
          <a:r>
            <a:rPr kumimoji="1" lang="ja-JP" altLang="en-US" sz="1400" b="1">
              <a:latin typeface="游ゴシック" panose="020B0400000000000000" pitchFamily="50" charset="-128"/>
              <a:ea typeface="游ゴシック" panose="020B0400000000000000" pitchFamily="50" charset="-128"/>
            </a:rPr>
            <a:t>　を記載してください。</a:t>
          </a:r>
        </a:p>
      </xdr:txBody>
    </xdr:sp>
    <xdr:clientData/>
  </xdr:twoCellAnchor>
  <xdr:twoCellAnchor>
    <xdr:from>
      <xdr:col>1</xdr:col>
      <xdr:colOff>396246</xdr:colOff>
      <xdr:row>12</xdr:row>
      <xdr:rowOff>57083</xdr:rowOff>
    </xdr:from>
    <xdr:to>
      <xdr:col>3</xdr:col>
      <xdr:colOff>320046</xdr:colOff>
      <xdr:row>18</xdr:row>
      <xdr:rowOff>66675</xdr:rowOff>
    </xdr:to>
    <xdr:grpSp>
      <xdr:nvGrpSpPr>
        <xdr:cNvPr id="53" name="グループ化 52">
          <a:extLst>
            <a:ext uri="{FF2B5EF4-FFF2-40B4-BE49-F238E27FC236}">
              <a16:creationId xmlns:a16="http://schemas.microsoft.com/office/drawing/2014/main" id="{A5517574-C87B-9E54-02BA-1E25C31A7397}"/>
            </a:ext>
          </a:extLst>
        </xdr:cNvPr>
        <xdr:cNvGrpSpPr/>
      </xdr:nvGrpSpPr>
      <xdr:grpSpPr>
        <a:xfrm>
          <a:off x="976029" y="5018366"/>
          <a:ext cx="2011017" cy="1401070"/>
          <a:chOff x="1003934" y="5162551"/>
          <a:chExt cx="2070735" cy="1451610"/>
        </a:xfrm>
      </xdr:grpSpPr>
      <xdr:grpSp>
        <xdr:nvGrpSpPr>
          <xdr:cNvPr id="13" name="Shape 2">
            <a:extLst>
              <a:ext uri="{FF2B5EF4-FFF2-40B4-BE49-F238E27FC236}">
                <a16:creationId xmlns:a16="http://schemas.microsoft.com/office/drawing/2014/main" id="{00000000-0008-0000-0200-00000D000000}"/>
              </a:ext>
            </a:extLst>
          </xdr:cNvPr>
          <xdr:cNvGrpSpPr/>
        </xdr:nvGrpSpPr>
        <xdr:grpSpPr>
          <a:xfrm>
            <a:off x="1003934" y="5162551"/>
            <a:ext cx="2070735" cy="1451610"/>
            <a:chOff x="4722112" y="2608425"/>
            <a:chExt cx="1247775" cy="2343150"/>
          </a:xfrm>
        </xdr:grpSpPr>
        <xdr:grpSp>
          <xdr:nvGrpSpPr>
            <xdr:cNvPr id="14" name="Shape 13">
              <a:extLst>
                <a:ext uri="{FF2B5EF4-FFF2-40B4-BE49-F238E27FC236}">
                  <a16:creationId xmlns:a16="http://schemas.microsoft.com/office/drawing/2014/main" id="{00000000-0008-0000-0200-00000E000000}"/>
                </a:ext>
              </a:extLst>
            </xdr:cNvPr>
            <xdr:cNvGrpSpPr/>
          </xdr:nvGrpSpPr>
          <xdr:grpSpPr>
            <a:xfrm>
              <a:off x="4722112" y="2608425"/>
              <a:ext cx="1247775" cy="2343150"/>
              <a:chOff x="4722112" y="2608425"/>
              <a:chExt cx="1247776" cy="2343150"/>
            </a:xfrm>
          </xdr:grpSpPr>
          <xdr:sp macro="" textlink="">
            <xdr:nvSpPr>
              <xdr:cNvPr id="15" name="Shape 4">
                <a:extLst>
                  <a:ext uri="{FF2B5EF4-FFF2-40B4-BE49-F238E27FC236}">
                    <a16:creationId xmlns:a16="http://schemas.microsoft.com/office/drawing/2014/main" id="{00000000-0008-0000-0200-00000F000000}"/>
                  </a:ext>
                </a:extLst>
              </xdr:cNvPr>
              <xdr:cNvSpPr/>
            </xdr:nvSpPr>
            <xdr:spPr>
              <a:xfrm>
                <a:off x="4722113" y="2608425"/>
                <a:ext cx="1247775" cy="2343150"/>
              </a:xfrm>
              <a:prstGeom prst="rect">
                <a:avLst/>
              </a:prstGeom>
              <a:noFill/>
              <a:ln w="19050">
                <a:solidFill>
                  <a:srgbClr val="31538F"/>
                </a:solid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grpSp>
            <xdr:nvGrpSpPr>
              <xdr:cNvPr id="16" name="Shape 14">
                <a:extLst>
                  <a:ext uri="{FF2B5EF4-FFF2-40B4-BE49-F238E27FC236}">
                    <a16:creationId xmlns:a16="http://schemas.microsoft.com/office/drawing/2014/main" id="{00000000-0008-0000-0200-000010000000}"/>
                  </a:ext>
                </a:extLst>
              </xdr:cNvPr>
              <xdr:cNvGrpSpPr/>
            </xdr:nvGrpSpPr>
            <xdr:grpSpPr>
              <a:xfrm>
                <a:off x="4722112" y="2608425"/>
                <a:ext cx="1247776" cy="2343150"/>
                <a:chOff x="9022772" y="1802578"/>
                <a:chExt cx="1468117" cy="2064773"/>
              </a:xfrm>
            </xdr:grpSpPr>
            <xdr:sp macro="" textlink="">
              <xdr:nvSpPr>
                <xdr:cNvPr id="17" name="Shape 15">
                  <a:extLst>
                    <a:ext uri="{FF2B5EF4-FFF2-40B4-BE49-F238E27FC236}">
                      <a16:creationId xmlns:a16="http://schemas.microsoft.com/office/drawing/2014/main" id="{00000000-0008-0000-0200-000011000000}"/>
                    </a:ext>
                  </a:extLst>
                </xdr:cNvPr>
                <xdr:cNvSpPr/>
              </xdr:nvSpPr>
              <xdr:spPr>
                <a:xfrm>
                  <a:off x="9022773" y="1802578"/>
                  <a:ext cx="1468100" cy="2064750"/>
                </a:xfrm>
                <a:prstGeom prst="rect">
                  <a:avLst/>
                </a:prstGeom>
                <a:noFill/>
                <a:ln w="19050">
                  <a:solidFill>
                    <a:srgbClr val="31538F"/>
                  </a:solid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grpSp>
              <xdr:nvGrpSpPr>
                <xdr:cNvPr id="18" name="Shape 16">
                  <a:extLst>
                    <a:ext uri="{FF2B5EF4-FFF2-40B4-BE49-F238E27FC236}">
                      <a16:creationId xmlns:a16="http://schemas.microsoft.com/office/drawing/2014/main" id="{00000000-0008-0000-0200-000012000000}"/>
                    </a:ext>
                  </a:extLst>
                </xdr:cNvPr>
                <xdr:cNvGrpSpPr/>
              </xdr:nvGrpSpPr>
              <xdr:grpSpPr>
                <a:xfrm>
                  <a:off x="9217271" y="2114374"/>
                  <a:ext cx="1219809" cy="1691910"/>
                  <a:chOff x="7311255" y="2724963"/>
                  <a:chExt cx="1208693" cy="1682814"/>
                </a:xfrm>
              </xdr:grpSpPr>
              <xdr:grpSp>
                <xdr:nvGrpSpPr>
                  <xdr:cNvPr id="19" name="Shape 17">
                    <a:extLst>
                      <a:ext uri="{FF2B5EF4-FFF2-40B4-BE49-F238E27FC236}">
                        <a16:creationId xmlns:a16="http://schemas.microsoft.com/office/drawing/2014/main" id="{00000000-0008-0000-0200-000013000000}"/>
                      </a:ext>
                    </a:extLst>
                  </xdr:cNvPr>
                  <xdr:cNvGrpSpPr/>
                </xdr:nvGrpSpPr>
                <xdr:grpSpPr>
                  <a:xfrm>
                    <a:off x="7311255" y="2724963"/>
                    <a:ext cx="1208693" cy="1682814"/>
                    <a:chOff x="7344272" y="2756942"/>
                    <a:chExt cx="1362404" cy="1759913"/>
                  </a:xfrm>
                </xdr:grpSpPr>
                <xdr:sp macro="" textlink="">
                  <xdr:nvSpPr>
                    <xdr:cNvPr id="20" name="Shape 18">
                      <a:extLst>
                        <a:ext uri="{FF2B5EF4-FFF2-40B4-BE49-F238E27FC236}">
                          <a16:creationId xmlns:a16="http://schemas.microsoft.com/office/drawing/2014/main" id="{00000000-0008-0000-0200-000014000000}"/>
                        </a:ext>
                      </a:extLst>
                    </xdr:cNvPr>
                    <xdr:cNvSpPr/>
                  </xdr:nvSpPr>
                  <xdr:spPr>
                    <a:xfrm>
                      <a:off x="7344275" y="2807367"/>
                      <a:ext cx="1362400" cy="65943"/>
                    </a:xfrm>
                    <a:prstGeom prst="rect">
                      <a:avLst/>
                    </a:prstGeom>
                    <a:noFill/>
                    <a:ln w="19050" cap="flat" cmpd="sng">
                      <a:solidFill>
                        <a:srgbClr val="31538F"/>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SzPts val="1100"/>
                        <a:buFont typeface="Arial"/>
                        <a:buNone/>
                      </a:pPr>
                      <a:endParaRPr sz="1100"/>
                    </a:p>
                  </xdr:txBody>
                </xdr:sp>
                <xdr:sp macro="" textlink="">
                  <xdr:nvSpPr>
                    <xdr:cNvPr id="21" name="Shape 19">
                      <a:extLst>
                        <a:ext uri="{FF2B5EF4-FFF2-40B4-BE49-F238E27FC236}">
                          <a16:creationId xmlns:a16="http://schemas.microsoft.com/office/drawing/2014/main" id="{00000000-0008-0000-0200-000015000000}"/>
                        </a:ext>
                      </a:extLst>
                    </xdr:cNvPr>
                    <xdr:cNvSpPr/>
                  </xdr:nvSpPr>
                  <xdr:spPr>
                    <a:xfrm>
                      <a:off x="7344276" y="2756942"/>
                      <a:ext cx="1362400" cy="1759913"/>
                    </a:xfrm>
                    <a:prstGeom prst="rect">
                      <a:avLst/>
                    </a:prstGeom>
                    <a:noFill/>
                    <a:ln w="19050" cap="flat" cmpd="sng">
                      <a:solidFill>
                        <a:srgbClr val="31538F"/>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SzPts val="1100"/>
                        <a:buFont typeface="Arial"/>
                        <a:buNone/>
                      </a:pPr>
                      <a:endParaRPr sz="1100"/>
                    </a:p>
                  </xdr:txBody>
                </xdr:sp>
                <xdr:sp macro="" textlink="">
                  <xdr:nvSpPr>
                    <xdr:cNvPr id="22" name="Shape 20">
                      <a:extLst>
                        <a:ext uri="{FF2B5EF4-FFF2-40B4-BE49-F238E27FC236}">
                          <a16:creationId xmlns:a16="http://schemas.microsoft.com/office/drawing/2014/main" id="{00000000-0008-0000-0200-000016000000}"/>
                        </a:ext>
                      </a:extLst>
                    </xdr:cNvPr>
                    <xdr:cNvSpPr/>
                  </xdr:nvSpPr>
                  <xdr:spPr>
                    <a:xfrm>
                      <a:off x="7344272" y="2836675"/>
                      <a:ext cx="1362400" cy="65943"/>
                    </a:xfrm>
                    <a:prstGeom prst="rect">
                      <a:avLst/>
                    </a:prstGeom>
                    <a:noFill/>
                    <a:ln w="19050" cap="flat" cmpd="sng">
                      <a:solidFill>
                        <a:srgbClr val="31538F"/>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SzPts val="1100"/>
                        <a:buFont typeface="Arial"/>
                        <a:buNone/>
                      </a:pPr>
                      <a:endParaRPr sz="1100"/>
                    </a:p>
                  </xdr:txBody>
                </xdr:sp>
              </xdr:grpSp>
              <xdr:sp macro="" textlink="">
                <xdr:nvSpPr>
                  <xdr:cNvPr id="23" name="Shape 21">
                    <a:extLst>
                      <a:ext uri="{FF2B5EF4-FFF2-40B4-BE49-F238E27FC236}">
                        <a16:creationId xmlns:a16="http://schemas.microsoft.com/office/drawing/2014/main" id="{00000000-0008-0000-0200-000017000000}"/>
                      </a:ext>
                    </a:extLst>
                  </xdr:cNvPr>
                  <xdr:cNvSpPr/>
                </xdr:nvSpPr>
                <xdr:spPr>
                  <a:xfrm rot="-1009210">
                    <a:off x="7580146" y="3741345"/>
                    <a:ext cx="520569" cy="286742"/>
                  </a:xfrm>
                  <a:prstGeom prst="flowChartMagneticDisk">
                    <a:avLst/>
                  </a:prstGeom>
                  <a:gradFill>
                    <a:gsLst>
                      <a:gs pos="0">
                        <a:srgbClr val="AFAFAF"/>
                      </a:gs>
                      <a:gs pos="50000">
                        <a:schemeClr val="accent3"/>
                      </a:gs>
                      <a:gs pos="100000">
                        <a:srgbClr val="919191"/>
                      </a:gs>
                    </a:gsLst>
                    <a:lin ang="5400000" scaled="0"/>
                  </a:gradFill>
                  <a:ln w="19050" cap="flat" cmpd="sng">
                    <a:solidFill>
                      <a:srgbClr val="31538F"/>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SzPts val="1100"/>
                      <a:buFont typeface="Arial"/>
                      <a:buNone/>
                    </a:pPr>
                    <a:endParaRPr sz="1100"/>
                  </a:p>
                </xdr:txBody>
              </xdr:sp>
              <xdr:sp macro="" textlink="">
                <xdr:nvSpPr>
                  <xdr:cNvPr id="24" name="Shape 22">
                    <a:extLst>
                      <a:ext uri="{FF2B5EF4-FFF2-40B4-BE49-F238E27FC236}">
                        <a16:creationId xmlns:a16="http://schemas.microsoft.com/office/drawing/2014/main" id="{00000000-0008-0000-0200-000018000000}"/>
                      </a:ext>
                    </a:extLst>
                  </xdr:cNvPr>
                  <xdr:cNvSpPr/>
                </xdr:nvSpPr>
                <xdr:spPr>
                  <a:xfrm rot="-1009210">
                    <a:off x="7732546" y="3893745"/>
                    <a:ext cx="520569" cy="286742"/>
                  </a:xfrm>
                  <a:prstGeom prst="flowChartMagneticDisk">
                    <a:avLst/>
                  </a:prstGeom>
                  <a:gradFill>
                    <a:gsLst>
                      <a:gs pos="0">
                        <a:srgbClr val="AFAFAF"/>
                      </a:gs>
                      <a:gs pos="50000">
                        <a:schemeClr val="accent3"/>
                      </a:gs>
                      <a:gs pos="100000">
                        <a:srgbClr val="919191"/>
                      </a:gs>
                    </a:gsLst>
                    <a:lin ang="5400000" scaled="0"/>
                  </a:gradFill>
                  <a:ln w="19050" cap="flat" cmpd="sng">
                    <a:solidFill>
                      <a:srgbClr val="31538F"/>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SzPts val="1100"/>
                      <a:buFont typeface="Arial"/>
                      <a:buNone/>
                    </a:pPr>
                    <a:endParaRPr sz="1100"/>
                  </a:p>
                </xdr:txBody>
              </xdr:sp>
            </xdr:grpSp>
            <xdr:grpSp>
              <xdr:nvGrpSpPr>
                <xdr:cNvPr id="26" name="Shape 24">
                  <a:extLst>
                    <a:ext uri="{FF2B5EF4-FFF2-40B4-BE49-F238E27FC236}">
                      <a16:creationId xmlns:a16="http://schemas.microsoft.com/office/drawing/2014/main" id="{00000000-0008-0000-0200-00001A000000}"/>
                    </a:ext>
                  </a:extLst>
                </xdr:cNvPr>
                <xdr:cNvGrpSpPr/>
              </xdr:nvGrpSpPr>
              <xdr:grpSpPr>
                <a:xfrm>
                  <a:off x="9022772" y="1802578"/>
                  <a:ext cx="1468117" cy="2064773"/>
                  <a:chOff x="7344273" y="2756942"/>
                  <a:chExt cx="1362406" cy="1759913"/>
                </a:xfrm>
              </xdr:grpSpPr>
              <xdr:sp macro="" textlink="">
                <xdr:nvSpPr>
                  <xdr:cNvPr id="27" name="Shape 25">
                    <a:extLst>
                      <a:ext uri="{FF2B5EF4-FFF2-40B4-BE49-F238E27FC236}">
                        <a16:creationId xmlns:a16="http://schemas.microsoft.com/office/drawing/2014/main" id="{00000000-0008-0000-0200-00001B000000}"/>
                      </a:ext>
                    </a:extLst>
                  </xdr:cNvPr>
                  <xdr:cNvSpPr/>
                </xdr:nvSpPr>
                <xdr:spPr>
                  <a:xfrm>
                    <a:off x="7344278" y="2756942"/>
                    <a:ext cx="1362401" cy="1759913"/>
                  </a:xfrm>
                  <a:prstGeom prst="rect">
                    <a:avLst/>
                  </a:prstGeom>
                  <a:noFill/>
                  <a:ln w="19050" cap="flat" cmpd="sng">
                    <a:solidFill>
                      <a:srgbClr val="31538F"/>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SzPts val="1100"/>
                      <a:buFont typeface="Arial"/>
                      <a:buNone/>
                    </a:pPr>
                    <a:endParaRPr sz="1100"/>
                  </a:p>
                </xdr:txBody>
              </xdr:sp>
              <xdr:sp macro="" textlink="">
                <xdr:nvSpPr>
                  <xdr:cNvPr id="28" name="Shape 26">
                    <a:extLst>
                      <a:ext uri="{FF2B5EF4-FFF2-40B4-BE49-F238E27FC236}">
                        <a16:creationId xmlns:a16="http://schemas.microsoft.com/office/drawing/2014/main" id="{00000000-0008-0000-0200-00001C000000}"/>
                      </a:ext>
                    </a:extLst>
                  </xdr:cNvPr>
                  <xdr:cNvSpPr/>
                </xdr:nvSpPr>
                <xdr:spPr>
                  <a:xfrm>
                    <a:off x="7344275" y="2807367"/>
                    <a:ext cx="1362400" cy="65943"/>
                  </a:xfrm>
                  <a:prstGeom prst="rect">
                    <a:avLst/>
                  </a:prstGeom>
                  <a:noFill/>
                  <a:ln w="19050" cap="flat" cmpd="sng">
                    <a:solidFill>
                      <a:srgbClr val="31538F"/>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SzPts val="1100"/>
                      <a:buFont typeface="Arial"/>
                      <a:buNone/>
                    </a:pPr>
                    <a:endParaRPr sz="1100"/>
                  </a:p>
                </xdr:txBody>
              </xdr:sp>
              <xdr:sp macro="" textlink="">
                <xdr:nvSpPr>
                  <xdr:cNvPr id="29" name="Shape 27">
                    <a:extLst>
                      <a:ext uri="{FF2B5EF4-FFF2-40B4-BE49-F238E27FC236}">
                        <a16:creationId xmlns:a16="http://schemas.microsoft.com/office/drawing/2014/main" id="{00000000-0008-0000-0200-00001D000000}"/>
                      </a:ext>
                    </a:extLst>
                  </xdr:cNvPr>
                  <xdr:cNvSpPr/>
                </xdr:nvSpPr>
                <xdr:spPr>
                  <a:xfrm>
                    <a:off x="7344273" y="2836675"/>
                    <a:ext cx="1362401" cy="65943"/>
                  </a:xfrm>
                  <a:prstGeom prst="rect">
                    <a:avLst/>
                  </a:prstGeom>
                  <a:noFill/>
                  <a:ln w="19050" cap="flat" cmpd="sng">
                    <a:solidFill>
                      <a:srgbClr val="31538F"/>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SzPts val="1100"/>
                      <a:buFont typeface="Arial"/>
                      <a:buNone/>
                    </a:pPr>
                    <a:endParaRPr sz="1100"/>
                  </a:p>
                </xdr:txBody>
              </xdr:sp>
            </xdr:grpSp>
          </xdr:grpSp>
        </xdr:grpSp>
      </xdr:grpSp>
      <xdr:sp macro="" textlink="">
        <xdr:nvSpPr>
          <xdr:cNvPr id="52" name="テキスト ボックス 51">
            <a:extLst>
              <a:ext uri="{FF2B5EF4-FFF2-40B4-BE49-F238E27FC236}">
                <a16:creationId xmlns:a16="http://schemas.microsoft.com/office/drawing/2014/main" id="{D85C943D-E6FA-44FA-9CB8-F2257D06203D}"/>
              </a:ext>
            </a:extLst>
          </xdr:cNvPr>
          <xdr:cNvSpPr txBox="1"/>
        </xdr:nvSpPr>
        <xdr:spPr>
          <a:xfrm>
            <a:off x="1306706" y="5504767"/>
            <a:ext cx="1033180" cy="579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ja-JP" altLang="en-US" sz="1050">
                <a:latin typeface="游ゴシック" panose="020B0400000000000000" pitchFamily="50" charset="-128"/>
                <a:ea typeface="游ゴシック" panose="020B0400000000000000" pitchFamily="50" charset="-128"/>
              </a:rPr>
              <a:t>① アルフ工場　　　</a:t>
            </a:r>
            <a:endParaRPr kumimoji="1" lang="en-US" altLang="ja-JP" sz="1050">
              <a:latin typeface="游ゴシック" panose="020B0400000000000000" pitchFamily="50" charset="-128"/>
              <a:ea typeface="游ゴシック" panose="020B0400000000000000" pitchFamily="50" charset="-128"/>
            </a:endParaRPr>
          </a:p>
          <a:p>
            <a:pPr algn="l"/>
            <a:r>
              <a:rPr kumimoji="1" lang="ja-JP" altLang="en-US" sz="1050">
                <a:latin typeface="游ゴシック" panose="020B0400000000000000" pitchFamily="50" charset="-128"/>
                <a:ea typeface="游ゴシック" panose="020B0400000000000000" pitchFamily="50" charset="-128"/>
              </a:rPr>
              <a:t>　　スレート</a:t>
            </a:r>
          </a:p>
        </xdr:txBody>
      </xdr:sp>
    </xdr:grpSp>
    <xdr:clientData/>
  </xdr:twoCellAnchor>
  <xdr:twoCellAnchor editAs="oneCell">
    <xdr:from>
      <xdr:col>1</xdr:col>
      <xdr:colOff>827913</xdr:colOff>
      <xdr:row>22</xdr:row>
      <xdr:rowOff>188595</xdr:rowOff>
    </xdr:from>
    <xdr:to>
      <xdr:col>2</xdr:col>
      <xdr:colOff>552450</xdr:colOff>
      <xdr:row>31</xdr:row>
      <xdr:rowOff>95646</xdr:rowOff>
    </xdr:to>
    <xdr:pic>
      <xdr:nvPicPr>
        <xdr:cNvPr id="70" name="図 69">
          <a:extLst>
            <a:ext uri="{FF2B5EF4-FFF2-40B4-BE49-F238E27FC236}">
              <a16:creationId xmlns:a16="http://schemas.microsoft.com/office/drawing/2014/main" id="{1FADABED-0176-4028-4D03-CE943C5447B3}"/>
            </a:ext>
          </a:extLst>
        </xdr:cNvPr>
        <xdr:cNvPicPr>
          <a:picLocks noChangeAspect="1"/>
        </xdr:cNvPicPr>
      </xdr:nvPicPr>
      <xdr:blipFill>
        <a:blip xmlns:r="http://schemas.openxmlformats.org/officeDocument/2006/relationships" r:embed="rId2"/>
        <a:stretch>
          <a:fillRect/>
        </a:stretch>
      </xdr:blipFill>
      <xdr:spPr>
        <a:xfrm>
          <a:off x="1427988" y="7618095"/>
          <a:ext cx="1267587" cy="1621551"/>
        </a:xfrm>
        <a:prstGeom prst="rect">
          <a:avLst/>
        </a:prstGeom>
        <a:ln>
          <a:solidFill>
            <a:schemeClr val="tx1"/>
          </a:solidFill>
        </a:ln>
      </xdr:spPr>
    </xdr:pic>
    <xdr:clientData/>
  </xdr:twoCellAnchor>
  <xdr:twoCellAnchor editAs="oneCell">
    <xdr:from>
      <xdr:col>4</xdr:col>
      <xdr:colOff>57150</xdr:colOff>
      <xdr:row>27</xdr:row>
      <xdr:rowOff>47287</xdr:rowOff>
    </xdr:from>
    <xdr:to>
      <xdr:col>6</xdr:col>
      <xdr:colOff>228600</xdr:colOff>
      <xdr:row>31</xdr:row>
      <xdr:rowOff>133408</xdr:rowOff>
    </xdr:to>
    <xdr:pic>
      <xdr:nvPicPr>
        <xdr:cNvPr id="73" name="図 72">
          <a:extLst>
            <a:ext uri="{FF2B5EF4-FFF2-40B4-BE49-F238E27FC236}">
              <a16:creationId xmlns:a16="http://schemas.microsoft.com/office/drawing/2014/main" id="{C00F70DA-2383-78CD-4E71-A726CB71B367}"/>
            </a:ext>
          </a:extLst>
        </xdr:cNvPr>
        <xdr:cNvPicPr>
          <a:picLocks noChangeAspect="1"/>
        </xdr:cNvPicPr>
      </xdr:nvPicPr>
      <xdr:blipFill>
        <a:blip xmlns:r="http://schemas.openxmlformats.org/officeDocument/2006/relationships" r:embed="rId3"/>
        <a:stretch>
          <a:fillRect/>
        </a:stretch>
      </xdr:blipFill>
      <xdr:spPr>
        <a:xfrm>
          <a:off x="3400425" y="8305462"/>
          <a:ext cx="1371600" cy="838596"/>
        </a:xfrm>
        <a:prstGeom prst="rect">
          <a:avLst/>
        </a:prstGeom>
      </xdr:spPr>
    </xdr:pic>
    <xdr:clientData/>
  </xdr:twoCellAnchor>
  <xdr:twoCellAnchor>
    <xdr:from>
      <xdr:col>7</xdr:col>
      <xdr:colOff>182880</xdr:colOff>
      <xdr:row>23</xdr:row>
      <xdr:rowOff>97657</xdr:rowOff>
    </xdr:from>
    <xdr:to>
      <xdr:col>10</xdr:col>
      <xdr:colOff>5715</xdr:colOff>
      <xdr:row>31</xdr:row>
      <xdr:rowOff>22337</xdr:rowOff>
    </xdr:to>
    <xdr:grpSp>
      <xdr:nvGrpSpPr>
        <xdr:cNvPr id="77" name="グループ化 76">
          <a:extLst>
            <a:ext uri="{FF2B5EF4-FFF2-40B4-BE49-F238E27FC236}">
              <a16:creationId xmlns:a16="http://schemas.microsoft.com/office/drawing/2014/main" id="{2058BEE0-E8B3-0747-EFE7-B6E6B69BB63D}"/>
            </a:ext>
          </a:extLst>
        </xdr:cNvPr>
        <xdr:cNvGrpSpPr/>
      </xdr:nvGrpSpPr>
      <xdr:grpSpPr>
        <a:xfrm>
          <a:off x="5169010" y="7709374"/>
          <a:ext cx="1562183" cy="1448680"/>
          <a:chOff x="5269230" y="7280342"/>
          <a:chExt cx="1558290" cy="1355857"/>
        </a:xfrm>
      </xdr:grpSpPr>
      <xdr:pic>
        <xdr:nvPicPr>
          <xdr:cNvPr id="74" name="図 73">
            <a:extLst>
              <a:ext uri="{FF2B5EF4-FFF2-40B4-BE49-F238E27FC236}">
                <a16:creationId xmlns:a16="http://schemas.microsoft.com/office/drawing/2014/main" id="{7A7EE03A-F619-AA1B-E119-48C9134D99A3}"/>
              </a:ext>
            </a:extLst>
          </xdr:cNvPr>
          <xdr:cNvPicPr>
            <a:picLocks noChangeAspect="1"/>
          </xdr:cNvPicPr>
        </xdr:nvPicPr>
        <xdr:blipFill>
          <a:blip xmlns:r="http://schemas.openxmlformats.org/officeDocument/2006/relationships" r:embed="rId4"/>
          <a:stretch>
            <a:fillRect/>
          </a:stretch>
        </xdr:blipFill>
        <xdr:spPr>
          <a:xfrm>
            <a:off x="5455920" y="7280342"/>
            <a:ext cx="1371600" cy="1355857"/>
          </a:xfrm>
          <a:prstGeom prst="rect">
            <a:avLst/>
          </a:prstGeom>
        </xdr:spPr>
      </xdr:pic>
      <xdr:sp macro="" textlink="">
        <xdr:nvSpPr>
          <xdr:cNvPr id="75" name="テキスト ボックス 74">
            <a:extLst>
              <a:ext uri="{FF2B5EF4-FFF2-40B4-BE49-F238E27FC236}">
                <a16:creationId xmlns:a16="http://schemas.microsoft.com/office/drawing/2014/main" id="{5559BD7C-6C20-47C4-89E0-13F875CE5C61}"/>
              </a:ext>
            </a:extLst>
          </xdr:cNvPr>
          <xdr:cNvSpPr txBox="1"/>
        </xdr:nvSpPr>
        <xdr:spPr>
          <a:xfrm rot="1052349">
            <a:off x="5897138" y="7721268"/>
            <a:ext cx="828704" cy="55919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ja-JP" altLang="en-US" sz="800"/>
              <a:t>②</a:t>
            </a:r>
            <a:endParaRPr kumimoji="1" lang="en-US" altLang="ja-JP" sz="800"/>
          </a:p>
          <a:p>
            <a:pPr algn="l"/>
            <a:r>
              <a:rPr kumimoji="1" lang="ja-JP" altLang="en-US" sz="800"/>
              <a:t>〇〇解体工事</a:t>
            </a:r>
            <a:endParaRPr kumimoji="1" lang="en-US" altLang="ja-JP" sz="800"/>
          </a:p>
          <a:p>
            <a:pPr algn="l"/>
            <a:r>
              <a:rPr kumimoji="1" lang="ja-JP" altLang="en-US" sz="800"/>
              <a:t>天井ボード</a:t>
            </a:r>
            <a:endParaRPr kumimoji="1" lang="en-US" altLang="ja-JP" sz="800"/>
          </a:p>
        </xdr:txBody>
      </xdr:sp>
      <xdr:sp macro="" textlink="">
        <xdr:nvSpPr>
          <xdr:cNvPr id="76" name="テキスト ボックス 75">
            <a:extLst>
              <a:ext uri="{FF2B5EF4-FFF2-40B4-BE49-F238E27FC236}">
                <a16:creationId xmlns:a16="http://schemas.microsoft.com/office/drawing/2014/main" id="{6478FFEA-C621-42C1-BB98-7A0D4F8AA43A}"/>
              </a:ext>
            </a:extLst>
          </xdr:cNvPr>
          <xdr:cNvSpPr txBox="1"/>
        </xdr:nvSpPr>
        <xdr:spPr>
          <a:xfrm>
            <a:off x="5269230" y="7549515"/>
            <a:ext cx="853440" cy="102298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000"/>
              <a:t>①</a:t>
            </a:r>
            <a:endParaRPr kumimoji="1" lang="en-US" altLang="ja-JP" sz="1000"/>
          </a:p>
          <a:p>
            <a:pPr algn="ctr"/>
            <a:endParaRPr kumimoji="1" lang="ja-JP" altLang="en-US" sz="1000"/>
          </a:p>
        </xdr:txBody>
      </xdr:sp>
    </xdr:grpSp>
    <xdr:clientData/>
  </xdr:twoCellAnchor>
  <xdr:twoCellAnchor>
    <xdr:from>
      <xdr:col>1</xdr:col>
      <xdr:colOff>1102995</xdr:colOff>
      <xdr:row>21</xdr:row>
      <xdr:rowOff>36195</xdr:rowOff>
    </xdr:from>
    <xdr:to>
      <xdr:col>2</xdr:col>
      <xdr:colOff>243840</xdr:colOff>
      <xdr:row>22</xdr:row>
      <xdr:rowOff>144780</xdr:rowOff>
    </xdr:to>
    <xdr:sp macro="" textlink="">
      <xdr:nvSpPr>
        <xdr:cNvPr id="78" name="四角形: 角を丸くする 77">
          <a:extLst>
            <a:ext uri="{FF2B5EF4-FFF2-40B4-BE49-F238E27FC236}">
              <a16:creationId xmlns:a16="http://schemas.microsoft.com/office/drawing/2014/main" id="{12BDCD6F-1B3D-5875-845C-54AE2E036783}"/>
            </a:ext>
          </a:extLst>
        </xdr:cNvPr>
        <xdr:cNvSpPr/>
      </xdr:nvSpPr>
      <xdr:spPr>
        <a:xfrm>
          <a:off x="1703070" y="7179945"/>
          <a:ext cx="683895" cy="394335"/>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b="1">
              <a:latin typeface="游ゴシック" panose="020B0400000000000000" pitchFamily="50" charset="-128"/>
              <a:ea typeface="游ゴシック" panose="020B0400000000000000" pitchFamily="50" charset="-128"/>
            </a:rPr>
            <a:t>送付書</a:t>
          </a:r>
        </a:p>
      </xdr:txBody>
    </xdr:sp>
    <xdr:clientData/>
  </xdr:twoCellAnchor>
  <xdr:twoCellAnchor editAs="oneCell">
    <xdr:from>
      <xdr:col>3</xdr:col>
      <xdr:colOff>360043</xdr:colOff>
      <xdr:row>24</xdr:row>
      <xdr:rowOff>105724</xdr:rowOff>
    </xdr:from>
    <xdr:to>
      <xdr:col>5</xdr:col>
      <xdr:colOff>135255</xdr:colOff>
      <xdr:row>27</xdr:row>
      <xdr:rowOff>91478</xdr:rowOff>
    </xdr:to>
    <xdr:pic>
      <xdr:nvPicPr>
        <xdr:cNvPr id="84" name="図 83">
          <a:extLst>
            <a:ext uri="{FF2B5EF4-FFF2-40B4-BE49-F238E27FC236}">
              <a16:creationId xmlns:a16="http://schemas.microsoft.com/office/drawing/2014/main" id="{EC548B34-A81F-E8F1-FFE6-9E89CE83E0B3}"/>
            </a:ext>
          </a:extLst>
        </xdr:cNvPr>
        <xdr:cNvPicPr>
          <a:picLocks noChangeAspect="1"/>
        </xdr:cNvPicPr>
      </xdr:nvPicPr>
      <xdr:blipFill>
        <a:blip xmlns:r="http://schemas.openxmlformats.org/officeDocument/2006/relationships" r:embed="rId5"/>
        <a:stretch>
          <a:fillRect/>
        </a:stretch>
      </xdr:blipFill>
      <xdr:spPr>
        <a:xfrm>
          <a:off x="3103243" y="7916224"/>
          <a:ext cx="982982" cy="561064"/>
        </a:xfrm>
        <a:prstGeom prst="rect">
          <a:avLst/>
        </a:prstGeom>
      </xdr:spPr>
    </xdr:pic>
    <xdr:clientData/>
  </xdr:twoCellAnchor>
  <xdr:twoCellAnchor editAs="oneCell">
    <xdr:from>
      <xdr:col>5</xdr:col>
      <xdr:colOff>314325</xdr:colOff>
      <xdr:row>24</xdr:row>
      <xdr:rowOff>141919</xdr:rowOff>
    </xdr:from>
    <xdr:to>
      <xdr:col>7</xdr:col>
      <xdr:colOff>20955</xdr:colOff>
      <xdr:row>27</xdr:row>
      <xdr:rowOff>116243</xdr:rowOff>
    </xdr:to>
    <xdr:pic>
      <xdr:nvPicPr>
        <xdr:cNvPr id="85" name="図 84">
          <a:extLst>
            <a:ext uri="{FF2B5EF4-FFF2-40B4-BE49-F238E27FC236}">
              <a16:creationId xmlns:a16="http://schemas.microsoft.com/office/drawing/2014/main" id="{ADEB5203-8EFA-4E0D-9982-8A7FAA5FB03B}"/>
            </a:ext>
          </a:extLst>
        </xdr:cNvPr>
        <xdr:cNvPicPr>
          <a:picLocks noChangeAspect="1"/>
        </xdr:cNvPicPr>
      </xdr:nvPicPr>
      <xdr:blipFill>
        <a:blip xmlns:r="http://schemas.openxmlformats.org/officeDocument/2006/relationships" r:embed="rId5"/>
        <a:stretch>
          <a:fillRect/>
        </a:stretch>
      </xdr:blipFill>
      <xdr:spPr>
        <a:xfrm flipH="1">
          <a:off x="4257675" y="7952419"/>
          <a:ext cx="902970" cy="545824"/>
        </a:xfrm>
        <a:prstGeom prst="rect">
          <a:avLst/>
        </a:prstGeom>
      </xdr:spPr>
    </xdr:pic>
    <xdr:clientData/>
  </xdr:twoCellAnchor>
  <xdr:twoCellAnchor>
    <xdr:from>
      <xdr:col>3</xdr:col>
      <xdr:colOff>211454</xdr:colOff>
      <xdr:row>31</xdr:row>
      <xdr:rowOff>123825</xdr:rowOff>
    </xdr:from>
    <xdr:to>
      <xdr:col>7</xdr:col>
      <xdr:colOff>278130</xdr:colOff>
      <xdr:row>31</xdr:row>
      <xdr:rowOff>392430</xdr:rowOff>
    </xdr:to>
    <xdr:sp macro="" textlink="">
      <xdr:nvSpPr>
        <xdr:cNvPr id="86" name="四角形: 角を丸くする 85">
          <a:extLst>
            <a:ext uri="{FF2B5EF4-FFF2-40B4-BE49-F238E27FC236}">
              <a16:creationId xmlns:a16="http://schemas.microsoft.com/office/drawing/2014/main" id="{FC700A2B-0FEF-4C34-AC6E-B4E434EBBC91}"/>
            </a:ext>
          </a:extLst>
        </xdr:cNvPr>
        <xdr:cNvSpPr/>
      </xdr:nvSpPr>
      <xdr:spPr>
        <a:xfrm>
          <a:off x="2954654" y="9267825"/>
          <a:ext cx="2466976" cy="268605"/>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b="1">
              <a:latin typeface="游ゴシック" panose="020B0400000000000000" pitchFamily="50" charset="-128"/>
              <a:ea typeface="游ゴシック" panose="020B0400000000000000" pitchFamily="50" charset="-128"/>
            </a:rPr>
            <a:t>「サンプル在中」とご記載ください</a:t>
          </a:r>
          <a:endParaRPr kumimoji="1" lang="en-US" altLang="ja-JP" sz="1100" b="1">
            <a:latin typeface="游ゴシック" panose="020B0400000000000000" pitchFamily="50" charset="-128"/>
            <a:ea typeface="游ゴシック" panose="020B0400000000000000" pitchFamily="50" charset="-128"/>
          </a:endParaRPr>
        </a:p>
      </xdr:txBody>
    </xdr:sp>
    <xdr:clientData/>
  </xdr:twoCellAnchor>
  <xdr:twoCellAnchor>
    <xdr:from>
      <xdr:col>7</xdr:col>
      <xdr:colOff>129548</xdr:colOff>
      <xdr:row>22</xdr:row>
      <xdr:rowOff>137159</xdr:rowOff>
    </xdr:from>
    <xdr:to>
      <xdr:col>10</xdr:col>
      <xdr:colOff>205540</xdr:colOff>
      <xdr:row>30</xdr:row>
      <xdr:rowOff>188594</xdr:rowOff>
    </xdr:to>
    <xdr:grpSp>
      <xdr:nvGrpSpPr>
        <xdr:cNvPr id="5" name="グループ化 4">
          <a:extLst>
            <a:ext uri="{FF2B5EF4-FFF2-40B4-BE49-F238E27FC236}">
              <a16:creationId xmlns:a16="http://schemas.microsoft.com/office/drawing/2014/main" id="{318F0606-81FF-04D3-A303-5450A44F3DF4}"/>
            </a:ext>
          </a:extLst>
        </xdr:cNvPr>
        <xdr:cNvGrpSpPr/>
      </xdr:nvGrpSpPr>
      <xdr:grpSpPr>
        <a:xfrm>
          <a:off x="5115678" y="7558376"/>
          <a:ext cx="1815340" cy="1575435"/>
          <a:chOff x="5267605" y="7594145"/>
          <a:chExt cx="1874037" cy="1569720"/>
        </a:xfrm>
      </xdr:grpSpPr>
      <xdr:sp macro="" textlink="">
        <xdr:nvSpPr>
          <xdr:cNvPr id="3" name="Shape 25">
            <a:extLst>
              <a:ext uri="{FF2B5EF4-FFF2-40B4-BE49-F238E27FC236}">
                <a16:creationId xmlns:a16="http://schemas.microsoft.com/office/drawing/2014/main" id="{04271608-E312-41ED-A06A-BBEEA9987827}"/>
              </a:ext>
            </a:extLst>
          </xdr:cNvPr>
          <xdr:cNvSpPr/>
        </xdr:nvSpPr>
        <xdr:spPr>
          <a:xfrm>
            <a:off x="5267605" y="7594145"/>
            <a:ext cx="1872335" cy="1569720"/>
          </a:xfrm>
          <a:prstGeom prst="rect">
            <a:avLst/>
          </a:prstGeom>
          <a:noFill/>
          <a:ln w="19050" cap="flat" cmpd="sng">
            <a:solidFill>
              <a:srgbClr val="31538F"/>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SzPts val="1100"/>
              <a:buFont typeface="Arial"/>
              <a:buNone/>
            </a:pPr>
            <a:endParaRPr sz="1100"/>
          </a:p>
        </xdr:txBody>
      </xdr:sp>
      <xdr:sp macro="" textlink="">
        <xdr:nvSpPr>
          <xdr:cNvPr id="4" name="Shape 27">
            <a:extLst>
              <a:ext uri="{FF2B5EF4-FFF2-40B4-BE49-F238E27FC236}">
                <a16:creationId xmlns:a16="http://schemas.microsoft.com/office/drawing/2014/main" id="{B99DA536-C506-4192-89D5-3947A0793AAD}"/>
              </a:ext>
            </a:extLst>
          </xdr:cNvPr>
          <xdr:cNvSpPr/>
        </xdr:nvSpPr>
        <xdr:spPr>
          <a:xfrm>
            <a:off x="5271408" y="7645030"/>
            <a:ext cx="1870234" cy="57208"/>
          </a:xfrm>
          <a:prstGeom prst="rect">
            <a:avLst/>
          </a:prstGeom>
          <a:noFill/>
          <a:ln w="19050" cap="flat" cmpd="sng">
            <a:solidFill>
              <a:srgbClr val="31538F"/>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SzPts val="1100"/>
              <a:buFont typeface="Arial"/>
              <a:buNone/>
            </a:pPr>
            <a:endParaRPr sz="1100"/>
          </a:p>
        </xdr:txBody>
      </xdr:sp>
    </xdr:grpSp>
    <xdr:clientData/>
  </xdr:twoCellAnchor>
  <xdr:twoCellAnchor>
    <xdr:from>
      <xdr:col>8</xdr:col>
      <xdr:colOff>100965</xdr:colOff>
      <xdr:row>21</xdr:row>
      <xdr:rowOff>76200</xdr:rowOff>
    </xdr:from>
    <xdr:to>
      <xdr:col>9</xdr:col>
      <xdr:colOff>188595</xdr:colOff>
      <xdr:row>22</xdr:row>
      <xdr:rowOff>186690</xdr:rowOff>
    </xdr:to>
    <xdr:sp macro="" textlink="">
      <xdr:nvSpPr>
        <xdr:cNvPr id="79" name="四角形: 角を丸くする 78">
          <a:extLst>
            <a:ext uri="{FF2B5EF4-FFF2-40B4-BE49-F238E27FC236}">
              <a16:creationId xmlns:a16="http://schemas.microsoft.com/office/drawing/2014/main" id="{E5A7FAC1-D44C-487F-88C0-CD04260518A5}"/>
            </a:ext>
          </a:extLst>
        </xdr:cNvPr>
        <xdr:cNvSpPr/>
      </xdr:nvSpPr>
      <xdr:spPr>
        <a:xfrm>
          <a:off x="5844540" y="7219950"/>
          <a:ext cx="687705" cy="396240"/>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b="1">
              <a:latin typeface="游ゴシック" panose="020B0400000000000000" pitchFamily="50" charset="-128"/>
              <a:ea typeface="游ゴシック" panose="020B0400000000000000" pitchFamily="50" charset="-128"/>
            </a:rPr>
            <a:t>試料</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33</xdr:col>
      <xdr:colOff>24316</xdr:colOff>
      <xdr:row>28</xdr:row>
      <xdr:rowOff>259641</xdr:rowOff>
    </xdr:from>
    <xdr:to>
      <xdr:col>56</xdr:col>
      <xdr:colOff>28651</xdr:colOff>
      <xdr:row>32</xdr:row>
      <xdr:rowOff>202391</xdr:rowOff>
    </xdr:to>
    <xdr:sp macro="" textlink="">
      <xdr:nvSpPr>
        <xdr:cNvPr id="2" name="吹き出し: 角を丸めた四角形 1">
          <a:extLst>
            <a:ext uri="{FF2B5EF4-FFF2-40B4-BE49-F238E27FC236}">
              <a16:creationId xmlns:a16="http://schemas.microsoft.com/office/drawing/2014/main" id="{2AAC9D63-E158-4814-A457-B7A50BF9ACB2}"/>
            </a:ext>
          </a:extLst>
        </xdr:cNvPr>
        <xdr:cNvSpPr/>
      </xdr:nvSpPr>
      <xdr:spPr>
        <a:xfrm>
          <a:off x="5571228" y="7700347"/>
          <a:ext cx="3993629" cy="1018515"/>
        </a:xfrm>
        <a:prstGeom prst="wedgeRoundRectCallout">
          <a:avLst>
            <a:gd name="adj1" fmla="val -56826"/>
            <a:gd name="adj2" fmla="val -6398"/>
            <a:gd name="adj3" fmla="val 16667"/>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600" b="1">
              <a:latin typeface="游ゴシック" panose="020B0400000000000000" pitchFamily="50" charset="-128"/>
              <a:ea typeface="游ゴシック" panose="020B0400000000000000" pitchFamily="50" charset="-128"/>
            </a:rPr>
            <a:t>貴社のご担当者様の情報です。</a:t>
          </a:r>
          <a:endParaRPr kumimoji="1" lang="en-US" altLang="ja-JP" sz="1600" b="1">
            <a:latin typeface="游ゴシック" panose="020B0400000000000000" pitchFamily="50" charset="-128"/>
            <a:ea typeface="游ゴシック" panose="020B0400000000000000" pitchFamily="50" charset="-128"/>
          </a:endParaRPr>
        </a:p>
        <a:p>
          <a:pPr algn="l"/>
          <a:r>
            <a:rPr kumimoji="1" lang="ja-JP" altLang="en-US" sz="1600" b="1">
              <a:latin typeface="游ゴシック" panose="020B0400000000000000" pitchFamily="50" charset="-128"/>
              <a:ea typeface="游ゴシック" panose="020B0400000000000000" pitchFamily="50" charset="-128"/>
            </a:rPr>
            <a:t>分析結果をメールでご報告いたします。</a:t>
          </a:r>
          <a:endParaRPr kumimoji="1" lang="en-US" altLang="ja-JP" sz="1600" b="1">
            <a:latin typeface="游ゴシック" panose="020B0400000000000000" pitchFamily="50" charset="-128"/>
            <a:ea typeface="游ゴシック" panose="020B0400000000000000" pitchFamily="50" charset="-128"/>
          </a:endParaRPr>
        </a:p>
      </xdr:txBody>
    </xdr:sp>
    <xdr:clientData/>
  </xdr:twoCellAnchor>
  <xdr:twoCellAnchor>
    <xdr:from>
      <xdr:col>31</xdr:col>
      <xdr:colOff>160469</xdr:colOff>
      <xdr:row>38</xdr:row>
      <xdr:rowOff>67234</xdr:rowOff>
    </xdr:from>
    <xdr:to>
      <xdr:col>72</xdr:col>
      <xdr:colOff>57934</xdr:colOff>
      <xdr:row>41</xdr:row>
      <xdr:rowOff>219232</xdr:rowOff>
    </xdr:to>
    <xdr:sp macro="" textlink="">
      <xdr:nvSpPr>
        <xdr:cNvPr id="3" name="吹き出し: 角を丸めた四角形 2">
          <a:extLst>
            <a:ext uri="{FF2B5EF4-FFF2-40B4-BE49-F238E27FC236}">
              <a16:creationId xmlns:a16="http://schemas.microsoft.com/office/drawing/2014/main" id="{F4EBF5E6-A5BF-4CFE-849D-252378526AD3}"/>
            </a:ext>
          </a:extLst>
        </xdr:cNvPr>
        <xdr:cNvSpPr/>
      </xdr:nvSpPr>
      <xdr:spPr>
        <a:xfrm>
          <a:off x="5371204" y="9995646"/>
          <a:ext cx="7091642" cy="981233"/>
        </a:xfrm>
        <a:prstGeom prst="wedgeRoundRectCallout">
          <a:avLst>
            <a:gd name="adj1" fmla="val -59500"/>
            <a:gd name="adj2" fmla="val 48013"/>
            <a:gd name="adj3" fmla="val 16667"/>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600" b="1">
              <a:latin typeface="游ゴシック" panose="020B0400000000000000" pitchFamily="50" charset="-128"/>
              <a:ea typeface="游ゴシック" panose="020B0400000000000000" pitchFamily="50" charset="-128"/>
            </a:rPr>
            <a:t>「通常納期」は</a:t>
          </a:r>
          <a:r>
            <a:rPr kumimoji="1" lang="en-US" altLang="ja-JP" sz="1600" b="1">
              <a:latin typeface="游ゴシック" panose="020B0400000000000000" pitchFamily="50" charset="-128"/>
              <a:ea typeface="游ゴシック" panose="020B0400000000000000" pitchFamily="50" charset="-128"/>
            </a:rPr>
            <a:t>3</a:t>
          </a:r>
          <a:r>
            <a:rPr kumimoji="1" lang="ja-JP" altLang="en-US" sz="1600" b="1">
              <a:latin typeface="游ゴシック" panose="020B0400000000000000" pitchFamily="50" charset="-128"/>
              <a:ea typeface="游ゴシック" panose="020B0400000000000000" pitchFamily="50" charset="-128"/>
            </a:rPr>
            <a:t>日以内に結果報告、</a:t>
          </a:r>
          <a:endParaRPr kumimoji="1" lang="en-US" altLang="ja-JP" sz="1600" b="1">
            <a:latin typeface="游ゴシック" panose="020B0400000000000000" pitchFamily="50" charset="-128"/>
            <a:ea typeface="游ゴシック" panose="020B0400000000000000" pitchFamily="50" charset="-128"/>
          </a:endParaRPr>
        </a:p>
        <a:p>
          <a:pPr algn="l"/>
          <a:r>
            <a:rPr kumimoji="1" lang="ja-JP" altLang="en-US" sz="1600" b="1">
              <a:latin typeface="游ゴシック" panose="020B0400000000000000" pitchFamily="50" charset="-128"/>
              <a:ea typeface="游ゴシック" panose="020B0400000000000000" pitchFamily="50" charset="-128"/>
            </a:rPr>
            <a:t>「特急」の場合は試料が午前到着の場合は当日中に結果報告いたします。</a:t>
          </a:r>
          <a:endParaRPr kumimoji="1" lang="en-US" altLang="ja-JP" sz="1600" b="1">
            <a:latin typeface="游ゴシック" panose="020B0400000000000000" pitchFamily="50" charset="-128"/>
            <a:ea typeface="游ゴシック" panose="020B0400000000000000" pitchFamily="50" charset="-128"/>
          </a:endParaRPr>
        </a:p>
      </xdr:txBody>
    </xdr:sp>
    <xdr:clientData/>
  </xdr:twoCellAnchor>
  <xdr:twoCellAnchor>
    <xdr:from>
      <xdr:col>31</xdr:col>
      <xdr:colOff>106345</xdr:colOff>
      <xdr:row>42</xdr:row>
      <xdr:rowOff>93231</xdr:rowOff>
    </xdr:from>
    <xdr:to>
      <xdr:col>56</xdr:col>
      <xdr:colOff>9526</xdr:colOff>
      <xdr:row>45</xdr:row>
      <xdr:rowOff>279088</xdr:rowOff>
    </xdr:to>
    <xdr:sp macro="" textlink="">
      <xdr:nvSpPr>
        <xdr:cNvPr id="4" name="吹き出し: 角を丸めた四角形 3">
          <a:extLst>
            <a:ext uri="{FF2B5EF4-FFF2-40B4-BE49-F238E27FC236}">
              <a16:creationId xmlns:a16="http://schemas.microsoft.com/office/drawing/2014/main" id="{16F499FB-7173-4DF6-8D2D-247139F77DC7}"/>
            </a:ext>
          </a:extLst>
        </xdr:cNvPr>
        <xdr:cNvSpPr/>
      </xdr:nvSpPr>
      <xdr:spPr>
        <a:xfrm>
          <a:off x="5317080" y="11074996"/>
          <a:ext cx="4228652" cy="858210"/>
        </a:xfrm>
        <a:prstGeom prst="wedgeRoundRectCallout">
          <a:avLst>
            <a:gd name="adj1" fmla="val -83169"/>
            <a:gd name="adj2" fmla="val 95908"/>
            <a:gd name="adj3" fmla="val 16667"/>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600" b="1">
              <a:latin typeface="游ゴシック" panose="020B0400000000000000" pitchFamily="50" charset="-128"/>
              <a:ea typeface="游ゴシック" panose="020B0400000000000000" pitchFamily="50" charset="-128"/>
            </a:rPr>
            <a:t>報告書に印字される宛名です。</a:t>
          </a:r>
          <a:endParaRPr kumimoji="1" lang="en-US" altLang="ja-JP" sz="1600" b="1">
            <a:latin typeface="游ゴシック" panose="020B0400000000000000" pitchFamily="50" charset="-128"/>
            <a:ea typeface="游ゴシック" panose="020B0400000000000000" pitchFamily="50" charset="-128"/>
          </a:endParaRPr>
        </a:p>
        <a:p>
          <a:pPr algn="l"/>
          <a:r>
            <a:rPr kumimoji="1" lang="ja-JP" altLang="en-US" sz="1600" b="1">
              <a:latin typeface="游ゴシック" panose="020B0400000000000000" pitchFamily="50" charset="-128"/>
              <a:ea typeface="游ゴシック" panose="020B0400000000000000" pitchFamily="50" charset="-128"/>
            </a:rPr>
            <a:t>提出先や用途に合わせてご指定ください。</a:t>
          </a:r>
          <a:endParaRPr kumimoji="1" lang="en-US" altLang="ja-JP" sz="1600" b="1">
            <a:latin typeface="游ゴシック" panose="020B0400000000000000" pitchFamily="50" charset="-128"/>
            <a:ea typeface="游ゴシック" panose="020B0400000000000000" pitchFamily="50" charset="-128"/>
          </a:endParaRPr>
        </a:p>
      </xdr:txBody>
    </xdr:sp>
    <xdr:clientData/>
  </xdr:twoCellAnchor>
  <xdr:twoCellAnchor>
    <xdr:from>
      <xdr:col>51</xdr:col>
      <xdr:colOff>16698</xdr:colOff>
      <xdr:row>50</xdr:row>
      <xdr:rowOff>96816</xdr:rowOff>
    </xdr:from>
    <xdr:to>
      <xdr:col>74</xdr:col>
      <xdr:colOff>87744</xdr:colOff>
      <xdr:row>55</xdr:row>
      <xdr:rowOff>190500</xdr:rowOff>
    </xdr:to>
    <xdr:sp macro="" textlink="">
      <xdr:nvSpPr>
        <xdr:cNvPr id="5" name="吹き出し: 角を丸めた四角形 4">
          <a:extLst>
            <a:ext uri="{FF2B5EF4-FFF2-40B4-BE49-F238E27FC236}">
              <a16:creationId xmlns:a16="http://schemas.microsoft.com/office/drawing/2014/main" id="{E05B70A3-76EC-4165-AB76-C2046E3B5F2E}"/>
            </a:ext>
          </a:extLst>
        </xdr:cNvPr>
        <xdr:cNvSpPr/>
      </xdr:nvSpPr>
      <xdr:spPr>
        <a:xfrm>
          <a:off x="8712463" y="13342169"/>
          <a:ext cx="4116369" cy="1382360"/>
        </a:xfrm>
        <a:prstGeom prst="wedgeRoundRectCallout">
          <a:avLst>
            <a:gd name="adj1" fmla="val -152557"/>
            <a:gd name="adj2" fmla="val -34501"/>
            <a:gd name="adj3" fmla="val 16667"/>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600" b="1">
              <a:latin typeface="游ゴシック" panose="020B0400000000000000" pitchFamily="50" charset="-128"/>
              <a:ea typeface="游ゴシック" panose="020B0400000000000000" pitchFamily="50" charset="-128"/>
            </a:rPr>
            <a:t>分析完了後に試料の返却をご要望の場合、</a:t>
          </a:r>
          <a:endParaRPr kumimoji="1" lang="en-US" altLang="ja-JP" sz="1600" b="1">
            <a:latin typeface="游ゴシック" panose="020B0400000000000000" pitchFamily="50" charset="-128"/>
            <a:ea typeface="游ゴシック" panose="020B0400000000000000" pitchFamily="50" charset="-128"/>
          </a:endParaRPr>
        </a:p>
        <a:p>
          <a:pPr algn="l"/>
          <a:r>
            <a:rPr kumimoji="1" lang="ja-JP" altLang="en-US" sz="1600" b="1">
              <a:latin typeface="游ゴシック" panose="020B0400000000000000" pitchFamily="50" charset="-128"/>
              <a:ea typeface="游ゴシック" panose="020B0400000000000000" pitchFamily="50" charset="-128"/>
            </a:rPr>
            <a:t>着払いにて貴社にご返送いたします。</a:t>
          </a:r>
          <a:endParaRPr kumimoji="1" lang="en-US" altLang="ja-JP" sz="1600" b="1">
            <a:latin typeface="游ゴシック" panose="020B0400000000000000" pitchFamily="50" charset="-128"/>
            <a:ea typeface="游ゴシック" panose="020B0400000000000000" pitchFamily="50" charset="-128"/>
          </a:endParaRPr>
        </a:p>
        <a:p>
          <a:pPr algn="l"/>
          <a:r>
            <a:rPr kumimoji="1" lang="ja-JP" altLang="en-US" sz="1600" b="1">
              <a:latin typeface="游ゴシック" panose="020B0400000000000000" pitchFamily="50" charset="-128"/>
              <a:ea typeface="游ゴシック" panose="020B0400000000000000" pitchFamily="50" charset="-128"/>
            </a:rPr>
            <a:t>通常は約</a:t>
          </a:r>
          <a:r>
            <a:rPr kumimoji="1" lang="en-US" altLang="ja-JP" sz="1600" b="1">
              <a:latin typeface="游ゴシック" panose="020B0400000000000000" pitchFamily="50" charset="-128"/>
              <a:ea typeface="游ゴシック" panose="020B0400000000000000" pitchFamily="50" charset="-128"/>
            </a:rPr>
            <a:t>1</a:t>
          </a:r>
          <a:r>
            <a:rPr kumimoji="1" lang="ja-JP" altLang="en-US" sz="1600" b="1">
              <a:latin typeface="游ゴシック" panose="020B0400000000000000" pitchFamily="50" charset="-128"/>
              <a:ea typeface="游ゴシック" panose="020B0400000000000000" pitchFamily="50" charset="-128"/>
            </a:rPr>
            <a:t>か月保管後に廃棄いたします。</a:t>
          </a:r>
          <a:endParaRPr kumimoji="1" lang="en-US" altLang="ja-JP" sz="1600" b="1">
            <a:latin typeface="游ゴシック" panose="020B0400000000000000" pitchFamily="50" charset="-128"/>
            <a:ea typeface="游ゴシック" panose="020B0400000000000000" pitchFamily="50" charset="-128"/>
          </a:endParaRPr>
        </a:p>
      </xdr:txBody>
    </xdr:sp>
    <xdr:clientData/>
  </xdr:twoCellAnchor>
  <xdr:twoCellAnchor>
    <xdr:from>
      <xdr:col>57</xdr:col>
      <xdr:colOff>59842</xdr:colOff>
      <xdr:row>44</xdr:row>
      <xdr:rowOff>16026</xdr:rowOff>
    </xdr:from>
    <xdr:to>
      <xdr:col>81</xdr:col>
      <xdr:colOff>67462</xdr:colOff>
      <xdr:row>46</xdr:row>
      <xdr:rowOff>201706</xdr:rowOff>
    </xdr:to>
    <xdr:sp macro="" textlink="">
      <xdr:nvSpPr>
        <xdr:cNvPr id="6" name="吹き出し: 角を丸めた四角形 5">
          <a:extLst>
            <a:ext uri="{FF2B5EF4-FFF2-40B4-BE49-F238E27FC236}">
              <a16:creationId xmlns:a16="http://schemas.microsoft.com/office/drawing/2014/main" id="{1F8944F4-38BD-477D-BBA5-48BD172BF6F9}"/>
            </a:ext>
          </a:extLst>
        </xdr:cNvPr>
        <xdr:cNvSpPr/>
      </xdr:nvSpPr>
      <xdr:spPr>
        <a:xfrm>
          <a:off x="9764136" y="11446026"/>
          <a:ext cx="4221032" cy="869239"/>
        </a:xfrm>
        <a:prstGeom prst="wedgeRoundRectCallout">
          <a:avLst>
            <a:gd name="adj1" fmla="val -165098"/>
            <a:gd name="adj2" fmla="val 93130"/>
            <a:gd name="adj3" fmla="val 16667"/>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600" b="1">
              <a:latin typeface="游ゴシック" panose="020B0400000000000000" pitchFamily="50" charset="-128"/>
              <a:ea typeface="游ゴシック" panose="020B0400000000000000" pitchFamily="50" charset="-128"/>
            </a:rPr>
            <a:t>紙の報告書をご希望の場合は郵送をご選択いただき、印刷部数もご選択ください。</a:t>
          </a:r>
          <a:endParaRPr kumimoji="1" lang="en-US" altLang="ja-JP" sz="1600" b="1">
            <a:latin typeface="游ゴシック" panose="020B0400000000000000" pitchFamily="50" charset="-128"/>
            <a:ea typeface="游ゴシック" panose="020B0400000000000000" pitchFamily="50" charset="-128"/>
          </a:endParaRPr>
        </a:p>
      </xdr:txBody>
    </xdr:sp>
    <xdr:clientData/>
  </xdr:twoCellAnchor>
  <xdr:twoCellAnchor>
    <xdr:from>
      <xdr:col>56</xdr:col>
      <xdr:colOff>20731</xdr:colOff>
      <xdr:row>57</xdr:row>
      <xdr:rowOff>132566</xdr:rowOff>
    </xdr:from>
    <xdr:to>
      <xdr:col>84</xdr:col>
      <xdr:colOff>50539</xdr:colOff>
      <xdr:row>61</xdr:row>
      <xdr:rowOff>91548</xdr:rowOff>
    </xdr:to>
    <xdr:sp macro="" textlink="">
      <xdr:nvSpPr>
        <xdr:cNvPr id="7" name="吹き出し: 角を丸めた四角形 6">
          <a:extLst>
            <a:ext uri="{FF2B5EF4-FFF2-40B4-BE49-F238E27FC236}">
              <a16:creationId xmlns:a16="http://schemas.microsoft.com/office/drawing/2014/main" id="{0C46A73C-B33C-43EB-87E1-8A5029919F03}"/>
            </a:ext>
          </a:extLst>
        </xdr:cNvPr>
        <xdr:cNvSpPr/>
      </xdr:nvSpPr>
      <xdr:spPr>
        <a:xfrm>
          <a:off x="9556937" y="15249301"/>
          <a:ext cx="4915573" cy="889071"/>
        </a:xfrm>
        <a:prstGeom prst="wedgeRoundRectCallout">
          <a:avLst>
            <a:gd name="adj1" fmla="val -31058"/>
            <a:gd name="adj2" fmla="val 126294"/>
            <a:gd name="adj3" fmla="val 16667"/>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600" b="1">
              <a:latin typeface="游ゴシック" panose="020B0400000000000000" pitchFamily="50" charset="-128"/>
              <a:ea typeface="游ゴシック" panose="020B0400000000000000" pitchFamily="50" charset="-128"/>
            </a:rPr>
            <a:t>試料の大きさ：</a:t>
          </a:r>
          <a:endParaRPr kumimoji="1" lang="en-US" altLang="ja-JP" sz="1600" b="1">
            <a:latin typeface="游ゴシック" panose="020B0400000000000000" pitchFamily="50" charset="-128"/>
            <a:ea typeface="游ゴシック" panose="020B0400000000000000" pitchFamily="50" charset="-128"/>
          </a:endParaRPr>
        </a:p>
        <a:p>
          <a:pPr algn="l"/>
          <a:r>
            <a:rPr kumimoji="1" lang="ja-JP" altLang="en-US" sz="1600" b="1">
              <a:latin typeface="游ゴシック" panose="020B0400000000000000" pitchFamily="50" charset="-128"/>
              <a:ea typeface="游ゴシック" panose="020B0400000000000000" pitchFamily="50" charset="-128"/>
            </a:rPr>
            <a:t>プルダウンより最も近いサイズをご選択ください。</a:t>
          </a:r>
          <a:endParaRPr kumimoji="1" lang="en-US" altLang="ja-JP" sz="1600" b="1">
            <a:latin typeface="游ゴシック" panose="020B0400000000000000" pitchFamily="50" charset="-128"/>
            <a:ea typeface="游ゴシック" panose="020B0400000000000000" pitchFamily="50" charset="-128"/>
          </a:endParaRPr>
        </a:p>
      </xdr:txBody>
    </xdr:sp>
    <xdr:clientData/>
  </xdr:twoCellAnchor>
  <xdr:twoCellAnchor>
    <xdr:from>
      <xdr:col>52</xdr:col>
      <xdr:colOff>0</xdr:colOff>
      <xdr:row>21</xdr:row>
      <xdr:rowOff>0</xdr:rowOff>
    </xdr:from>
    <xdr:to>
      <xdr:col>86</xdr:col>
      <xdr:colOff>78441</xdr:colOff>
      <xdr:row>24</xdr:row>
      <xdr:rowOff>122044</xdr:rowOff>
    </xdr:to>
    <xdr:sp macro="" textlink="">
      <xdr:nvSpPr>
        <xdr:cNvPr id="8" name="吹き出し: 角を丸めた四角形 7">
          <a:extLst>
            <a:ext uri="{FF2B5EF4-FFF2-40B4-BE49-F238E27FC236}">
              <a16:creationId xmlns:a16="http://schemas.microsoft.com/office/drawing/2014/main" id="{DEFD8822-41C8-45E9-9D1E-F96EA2A2288C}"/>
            </a:ext>
          </a:extLst>
        </xdr:cNvPr>
        <xdr:cNvSpPr/>
      </xdr:nvSpPr>
      <xdr:spPr>
        <a:xfrm>
          <a:off x="8863853" y="5782235"/>
          <a:ext cx="5972735" cy="1018515"/>
        </a:xfrm>
        <a:prstGeom prst="wedgeRoundRectCallout">
          <a:avLst>
            <a:gd name="adj1" fmla="val -123145"/>
            <a:gd name="adj2" fmla="val 53014"/>
            <a:gd name="adj3" fmla="val 16667"/>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600" b="1">
              <a:latin typeface="游ゴシック" panose="020B0400000000000000" pitchFamily="50" charset="-128"/>
              <a:ea typeface="游ゴシック" panose="020B0400000000000000" pitchFamily="50" charset="-128"/>
            </a:rPr>
            <a:t>資料送付先の情報です。</a:t>
          </a:r>
          <a:endParaRPr kumimoji="1" lang="en-US" altLang="ja-JP" sz="1600" b="1">
            <a:latin typeface="游ゴシック" panose="020B0400000000000000" pitchFamily="50" charset="-128"/>
            <a:ea typeface="游ゴシック" panose="020B0400000000000000" pitchFamily="50" charset="-128"/>
          </a:endParaRPr>
        </a:p>
        <a:p>
          <a:pPr algn="l"/>
          <a:r>
            <a:rPr kumimoji="1" lang="ja-JP" altLang="en-US" sz="1600" b="1">
              <a:latin typeface="游ゴシック" panose="020B0400000000000000" pitchFamily="50" charset="-128"/>
              <a:ea typeface="游ゴシック" panose="020B0400000000000000" pitchFamily="50" charset="-128"/>
            </a:rPr>
            <a:t>中国・四国・九州地方のお客様は福岡ラボをご選択ください。</a:t>
          </a:r>
          <a:endParaRPr kumimoji="1" lang="en-US" altLang="ja-JP" sz="1600" b="1">
            <a:latin typeface="游ゴシック" panose="020B0400000000000000" pitchFamily="50" charset="-128"/>
            <a:ea typeface="游ゴシック" panose="020B0400000000000000" pitchFamily="50" charset="-128"/>
          </a:endParaRPr>
        </a:p>
      </xdr:txBody>
    </xdr:sp>
    <xdr:clientData/>
  </xdr:twoCellAnchor>
  <xdr:twoCellAnchor>
    <xdr:from>
      <xdr:col>85</xdr:col>
      <xdr:colOff>145677</xdr:colOff>
      <xdr:row>60</xdr:row>
      <xdr:rowOff>123265</xdr:rowOff>
    </xdr:from>
    <xdr:to>
      <xdr:col>106</xdr:col>
      <xdr:colOff>347383</xdr:colOff>
      <xdr:row>62</xdr:row>
      <xdr:rowOff>201706</xdr:rowOff>
    </xdr:to>
    <xdr:sp macro="" textlink="">
      <xdr:nvSpPr>
        <xdr:cNvPr id="9" name="吹き出し: 角を丸めた四角形 8">
          <a:extLst>
            <a:ext uri="{FF2B5EF4-FFF2-40B4-BE49-F238E27FC236}">
              <a16:creationId xmlns:a16="http://schemas.microsoft.com/office/drawing/2014/main" id="{47BAE27C-E6A1-4C95-942F-0AFD27E7FC1C}"/>
            </a:ext>
          </a:extLst>
        </xdr:cNvPr>
        <xdr:cNvSpPr/>
      </xdr:nvSpPr>
      <xdr:spPr>
        <a:xfrm>
          <a:off x="14735736" y="15934765"/>
          <a:ext cx="5322794" cy="549088"/>
        </a:xfrm>
        <a:prstGeom prst="wedgeRoundRectCallout">
          <a:avLst>
            <a:gd name="adj1" fmla="val -41303"/>
            <a:gd name="adj2" fmla="val 162711"/>
            <a:gd name="adj3" fmla="val 16667"/>
          </a:avLst>
        </a:prstGeom>
        <a:solidFill>
          <a:schemeClr val="accent2"/>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600" b="1">
              <a:latin typeface="游ゴシック" panose="020B0400000000000000" pitchFamily="50" charset="-128"/>
              <a:ea typeface="游ゴシック" panose="020B0400000000000000" pitchFamily="50" charset="-128"/>
            </a:rPr>
            <a:t>厚労省書式をご選択の場合のみご記入ください。</a:t>
          </a:r>
          <a:endParaRPr kumimoji="1" lang="en-US" altLang="ja-JP" sz="1600" b="1">
            <a:latin typeface="游ゴシック" panose="020B0400000000000000" pitchFamily="50" charset="-128"/>
            <a:ea typeface="游ゴシック" panose="020B0400000000000000" pitchFamily="50" charset="-128"/>
          </a:endParaRPr>
        </a:p>
      </xdr:txBody>
    </xdr:sp>
    <xdr:clientData/>
  </xdr:twoCellAnchor>
  <xdr:twoCellAnchor>
    <xdr:from>
      <xdr:col>85</xdr:col>
      <xdr:colOff>141194</xdr:colOff>
      <xdr:row>60</xdr:row>
      <xdr:rowOff>129988</xdr:rowOff>
    </xdr:from>
    <xdr:to>
      <xdr:col>106</xdr:col>
      <xdr:colOff>342900</xdr:colOff>
      <xdr:row>62</xdr:row>
      <xdr:rowOff>208429</xdr:rowOff>
    </xdr:to>
    <xdr:sp macro="" textlink="">
      <xdr:nvSpPr>
        <xdr:cNvPr id="10" name="吹き出し: 角を丸めた四角形 9">
          <a:extLst>
            <a:ext uri="{FF2B5EF4-FFF2-40B4-BE49-F238E27FC236}">
              <a16:creationId xmlns:a16="http://schemas.microsoft.com/office/drawing/2014/main" id="{564BE4FA-2585-42D5-A121-1E110A66F9BC}"/>
            </a:ext>
          </a:extLst>
        </xdr:cNvPr>
        <xdr:cNvSpPr/>
      </xdr:nvSpPr>
      <xdr:spPr>
        <a:xfrm>
          <a:off x="14731253" y="15941488"/>
          <a:ext cx="5322794" cy="549088"/>
        </a:xfrm>
        <a:prstGeom prst="wedgeRoundRectCallout">
          <a:avLst>
            <a:gd name="adj1" fmla="val -133514"/>
            <a:gd name="adj2" fmla="val 152507"/>
            <a:gd name="adj3" fmla="val 16667"/>
          </a:avLst>
        </a:prstGeom>
        <a:solidFill>
          <a:schemeClr val="accent2"/>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600" b="1">
              <a:latin typeface="游ゴシック" panose="020B0400000000000000" pitchFamily="50" charset="-128"/>
              <a:ea typeface="游ゴシック" panose="020B0400000000000000" pitchFamily="50" charset="-128"/>
            </a:rPr>
            <a:t>厚労省書式をご選択の場合のみご記入ください。</a:t>
          </a:r>
          <a:endParaRPr kumimoji="1" lang="en-US" altLang="ja-JP" sz="1600" b="1">
            <a:latin typeface="游ゴシック" panose="020B0400000000000000" pitchFamily="50" charset="-128"/>
            <a:ea typeface="游ゴシック" panose="020B0400000000000000" pitchFamily="50" charset="-128"/>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12</xdr:col>
      <xdr:colOff>0</xdr:colOff>
      <xdr:row>1</xdr:row>
      <xdr:rowOff>0</xdr:rowOff>
    </xdr:from>
    <xdr:to>
      <xdr:col>17</xdr:col>
      <xdr:colOff>291631</xdr:colOff>
      <xdr:row>13</xdr:row>
      <xdr:rowOff>45720</xdr:rowOff>
    </xdr:to>
    <xdr:sp macro="" textlink="">
      <xdr:nvSpPr>
        <xdr:cNvPr id="7" name="テキスト ボックス 6">
          <a:extLst>
            <a:ext uri="{FF2B5EF4-FFF2-40B4-BE49-F238E27FC236}">
              <a16:creationId xmlns:a16="http://schemas.microsoft.com/office/drawing/2014/main" id="{B8842A3C-256F-4301-B56E-4F79B9C3CCCD}"/>
            </a:ext>
          </a:extLst>
        </xdr:cNvPr>
        <xdr:cNvSpPr txBox="1"/>
      </xdr:nvSpPr>
      <xdr:spPr>
        <a:xfrm>
          <a:off x="7315200" y="190500"/>
          <a:ext cx="3339631" cy="2331720"/>
        </a:xfrm>
        <a:prstGeom prst="rect">
          <a:avLst/>
        </a:prstGeom>
        <a:solidFill>
          <a:schemeClr val="lt1"/>
        </a:solidFill>
        <a:ln w="19050" cmpd="sng">
          <a:solidFill>
            <a:schemeClr val="accent6"/>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600" b="1" u="sng">
              <a:latin typeface="游ゴシック" panose="020B0400000000000000" pitchFamily="50" charset="-128"/>
              <a:ea typeface="游ゴシック" panose="020B0400000000000000" pitchFamily="50" charset="-128"/>
            </a:rPr>
            <a:t>送付先</a:t>
          </a:r>
          <a:endParaRPr kumimoji="1" lang="en-US" altLang="ja-JP" sz="1600" b="1" u="sng">
            <a:latin typeface="游ゴシック" panose="020B0400000000000000" pitchFamily="50" charset="-128"/>
            <a:ea typeface="游ゴシック" panose="020B0400000000000000" pitchFamily="50" charset="-128"/>
          </a:endParaRPr>
        </a:p>
        <a:p>
          <a:endParaRPr kumimoji="1" lang="en-US" altLang="ja-JP" sz="1100" b="1">
            <a:latin typeface="游ゴシック" panose="020B0400000000000000" pitchFamily="50" charset="-128"/>
            <a:ea typeface="游ゴシック" panose="020B0400000000000000" pitchFamily="50" charset="-128"/>
          </a:endParaRPr>
        </a:p>
        <a:p>
          <a:r>
            <a:rPr kumimoji="1" lang="ja-JP" altLang="en-US" sz="1400" b="1">
              <a:latin typeface="游ゴシック" panose="020B0400000000000000" pitchFamily="50" charset="-128"/>
              <a:ea typeface="游ゴシック" panose="020B0400000000000000" pitchFamily="50" charset="-128"/>
            </a:rPr>
            <a:t>〒</a:t>
          </a:r>
          <a:r>
            <a:rPr kumimoji="1" lang="en-US" altLang="ja-JP" sz="1400" b="1">
              <a:latin typeface="游ゴシック" panose="020B0400000000000000" pitchFamily="50" charset="-128"/>
              <a:ea typeface="游ゴシック" panose="020B0400000000000000" pitchFamily="50" charset="-128"/>
            </a:rPr>
            <a:t>819-0388</a:t>
          </a:r>
        </a:p>
        <a:p>
          <a:r>
            <a:rPr kumimoji="1" lang="ja-JP" altLang="en-US" sz="1400" b="1">
              <a:latin typeface="游ゴシック" panose="020B0400000000000000" pitchFamily="50" charset="-128"/>
              <a:ea typeface="游ゴシック" panose="020B0400000000000000" pitchFamily="50" charset="-128"/>
            </a:rPr>
            <a:t>福岡県福岡市西区九大新町</a:t>
          </a:r>
          <a:r>
            <a:rPr kumimoji="1" lang="en-US" altLang="ja-JP" sz="1400" b="1">
              <a:latin typeface="游ゴシック" panose="020B0400000000000000" pitchFamily="50" charset="-128"/>
              <a:ea typeface="游ゴシック" panose="020B0400000000000000" pitchFamily="50" charset="-128"/>
            </a:rPr>
            <a:t>5-5</a:t>
          </a:r>
        </a:p>
        <a:p>
          <a:r>
            <a:rPr kumimoji="1" lang="ja-JP" altLang="en-US" sz="1400" b="1">
              <a:latin typeface="游ゴシック" panose="020B0400000000000000" pitchFamily="50" charset="-128"/>
              <a:ea typeface="游ゴシック" panose="020B0400000000000000" pitchFamily="50" charset="-128"/>
            </a:rPr>
            <a:t>いと</a:t>
          </a:r>
          <a:r>
            <a:rPr kumimoji="1" lang="en-US" altLang="ja-JP" sz="1400" b="1">
              <a:latin typeface="游ゴシック" panose="020B0400000000000000" pitchFamily="50" charset="-128"/>
              <a:ea typeface="游ゴシック" panose="020B0400000000000000" pitchFamily="50" charset="-128"/>
            </a:rPr>
            <a:t>Lab+</a:t>
          </a:r>
          <a:r>
            <a:rPr kumimoji="1" lang="ja-JP" altLang="en-US" sz="1400" b="1">
              <a:latin typeface="游ゴシック" panose="020B0400000000000000" pitchFamily="50" charset="-128"/>
              <a:ea typeface="游ゴシック" panose="020B0400000000000000" pitchFamily="50" charset="-128"/>
            </a:rPr>
            <a:t>研究開発棟</a:t>
          </a:r>
          <a:r>
            <a:rPr kumimoji="1" lang="en-US" altLang="ja-JP" sz="1400" b="1">
              <a:latin typeface="游ゴシック" panose="020B0400000000000000" pitchFamily="50" charset="-128"/>
              <a:ea typeface="游ゴシック" panose="020B0400000000000000" pitchFamily="50" charset="-128"/>
            </a:rPr>
            <a:t>204</a:t>
          </a:r>
          <a:r>
            <a:rPr kumimoji="1" lang="ja-JP" altLang="en-US" sz="1400" b="1">
              <a:latin typeface="游ゴシック" panose="020B0400000000000000" pitchFamily="50" charset="-128"/>
              <a:ea typeface="游ゴシック" panose="020B0400000000000000" pitchFamily="50" charset="-128"/>
            </a:rPr>
            <a:t>号室</a:t>
          </a:r>
          <a:endParaRPr kumimoji="1" lang="en-US" altLang="ja-JP" sz="500" b="1">
            <a:latin typeface="游ゴシック" panose="020B0400000000000000" pitchFamily="50" charset="-128"/>
            <a:ea typeface="游ゴシック" panose="020B0400000000000000" pitchFamily="50" charset="-128"/>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400" b="1">
              <a:solidFill>
                <a:schemeClr val="dk1"/>
              </a:solidFill>
              <a:effectLst/>
              <a:latin typeface="游ゴシック" panose="020B0400000000000000" pitchFamily="50" charset="-128"/>
              <a:ea typeface="游ゴシック" panose="020B0400000000000000" pitchFamily="50" charset="-128"/>
              <a:cs typeface="+mn-cs"/>
            </a:rPr>
            <a:t>アルフレッド株式会社</a:t>
          </a:r>
          <a:r>
            <a:rPr kumimoji="1" lang="ja-JP" altLang="en-US" sz="1400" b="1">
              <a:solidFill>
                <a:schemeClr val="dk1"/>
              </a:solidFill>
              <a:effectLst/>
              <a:latin typeface="游ゴシック" panose="020B0400000000000000" pitchFamily="50" charset="-128"/>
              <a:ea typeface="游ゴシック" panose="020B0400000000000000" pitchFamily="50" charset="-128"/>
              <a:cs typeface="+mn-cs"/>
            </a:rPr>
            <a:t>　受付担当 行</a:t>
          </a:r>
          <a:endParaRPr lang="ja-JP" altLang="ja-JP" sz="1800">
            <a:effectLst/>
            <a:latin typeface="游ゴシック" panose="020B0400000000000000" pitchFamily="50" charset="-128"/>
            <a:ea typeface="游ゴシック" panose="020B0400000000000000" pitchFamily="50" charset="-128"/>
          </a:endParaRPr>
        </a:p>
        <a:p>
          <a:r>
            <a:rPr kumimoji="1" lang="en-US" altLang="ja-JP" sz="1400" b="1">
              <a:latin typeface="游ゴシック" panose="020B0400000000000000" pitchFamily="50" charset="-128"/>
              <a:ea typeface="游ゴシック" panose="020B0400000000000000" pitchFamily="50" charset="-128"/>
            </a:rPr>
            <a:t>TEL</a:t>
          </a:r>
          <a:r>
            <a:rPr kumimoji="1" lang="ja-JP" altLang="en-US" sz="1400" b="1">
              <a:latin typeface="游ゴシック" panose="020B0400000000000000" pitchFamily="50" charset="-128"/>
              <a:ea typeface="游ゴシック" panose="020B0400000000000000" pitchFamily="50" charset="-128"/>
            </a:rPr>
            <a:t>：</a:t>
          </a:r>
          <a:r>
            <a:rPr kumimoji="1" lang="en-US" altLang="ja-JP" sz="1400" b="1">
              <a:latin typeface="游ゴシック" panose="020B0400000000000000" pitchFamily="50" charset="-128"/>
              <a:ea typeface="游ゴシック" panose="020B0400000000000000" pitchFamily="50" charset="-128"/>
            </a:rPr>
            <a:t>053-525-8422</a:t>
          </a:r>
          <a:endParaRPr kumimoji="1" lang="ja-JP" altLang="en-US" sz="1400" b="1">
            <a:latin typeface="游ゴシック" panose="020B0400000000000000" pitchFamily="50" charset="-128"/>
            <a:ea typeface="游ゴシック" panose="020B0400000000000000" pitchFamily="50" charset="-128"/>
          </a:endParaRPr>
        </a:p>
      </xdr:txBody>
    </xdr:sp>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20info@alfred-lab.co.jp?subject=&#12450;&#12473;&#12505;&#12473;&#12488;&#20998;&#26512;&#20381;&#38972;" TargetMode="Externa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mailto:info@alfred-lab.co.jp" TargetMode="External"/><Relationship Id="rId1" Type="http://schemas.openxmlformats.org/officeDocument/2006/relationships/hyperlink" Target="mailto:info@alfred-lab.co.jp"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hyperlink" Target="mailto:info@alfred-lab.co.jp" TargetMode="External"/><Relationship Id="rId1" Type="http://schemas.openxmlformats.org/officeDocument/2006/relationships/hyperlink" Target="mailto:info@alfred-lab.co.jp" TargetMode="External"/><Relationship Id="rId4"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CA4696-B319-4114-B86D-B9FB431758CD}">
  <sheetPr codeName="Sheet1"/>
  <dimension ref="B1:E6"/>
  <sheetViews>
    <sheetView showGridLines="0" workbookViewId="0"/>
  </sheetViews>
  <sheetFormatPr defaultColWidth="8.85546875" defaultRowHeight="18.75" x14ac:dyDescent="0.25"/>
  <cols>
    <col min="1" max="1" width="8.85546875" style="1"/>
    <col min="2" max="2" width="13.7109375" style="3" customWidth="1"/>
    <col min="3" max="3" width="19.42578125" style="3" bestFit="1" customWidth="1"/>
    <col min="4" max="4" width="21.42578125" style="1" customWidth="1"/>
    <col min="5" max="5" width="15.7109375" style="1" bestFit="1" customWidth="1"/>
    <col min="6" max="16384" width="8.85546875" style="1"/>
  </cols>
  <sheetData>
    <row r="1" spans="2:5" ht="19.5" thickBot="1" x14ac:dyDescent="0.3"/>
    <row r="2" spans="2:5" ht="49.9" customHeight="1" thickBot="1" x14ac:dyDescent="0.3">
      <c r="B2" s="90" t="s">
        <v>0</v>
      </c>
      <c r="C2" s="91"/>
      <c r="D2" s="91"/>
      <c r="E2" s="92"/>
    </row>
    <row r="3" spans="2:5" ht="70.150000000000006" customHeight="1" thickBot="1" x14ac:dyDescent="0.3">
      <c r="B3" s="4" t="s">
        <v>1</v>
      </c>
      <c r="C3" s="7" t="s">
        <v>2</v>
      </c>
      <c r="D3" s="88" t="s">
        <v>3</v>
      </c>
      <c r="E3" s="89"/>
    </row>
    <row r="4" spans="2:5" ht="70.150000000000006" customHeight="1" thickBot="1" x14ac:dyDescent="0.3">
      <c r="B4" s="4" t="s">
        <v>4</v>
      </c>
      <c r="C4" s="5" t="s">
        <v>5</v>
      </c>
      <c r="D4" s="88" t="s">
        <v>6</v>
      </c>
      <c r="E4" s="89"/>
    </row>
    <row r="5" spans="2:5" ht="70.150000000000006" customHeight="1" thickBot="1" x14ac:dyDescent="0.3">
      <c r="B5" s="4" t="s">
        <v>7</v>
      </c>
      <c r="C5" s="6" t="s">
        <v>8</v>
      </c>
      <c r="D5" s="7" t="s">
        <v>9</v>
      </c>
      <c r="E5" s="8" t="s">
        <v>10</v>
      </c>
    </row>
    <row r="6" spans="2:5" ht="70.150000000000006" customHeight="1" thickBot="1" x14ac:dyDescent="0.3">
      <c r="B6" s="4" t="s">
        <v>11</v>
      </c>
      <c r="C6" s="88" t="s">
        <v>12</v>
      </c>
      <c r="D6" s="88"/>
      <c r="E6" s="89"/>
    </row>
  </sheetData>
  <sheetProtection algorithmName="SHA-512" hashValue="qaLQAptHT3165/SkA8wLdTghVr1nHe3wEFnRsoCu1aBfMoqH1KO5poQvFJU+qcTbQgfc6kWYuKYZjAQLUd2FsQ==" saltValue="CqCFVB/Ja9L8/TYTYnl6EQ==" spinCount="100000" sheet="1" objects="1" scenarios="1"/>
  <mergeCells count="4">
    <mergeCell ref="D3:E3"/>
    <mergeCell ref="C6:E6"/>
    <mergeCell ref="B2:E2"/>
    <mergeCell ref="D4:E4"/>
  </mergeCells>
  <phoneticPr fontId="10"/>
  <hyperlinks>
    <hyperlink ref="C3" location="注文フォーム!A1" display="注文フォーム" xr:uid="{EAB16259-1D7C-4111-8EE4-5EC93F4B69AA}"/>
    <hyperlink ref="D5" r:id="rId1" xr:uid="{13305FA1-81FB-45C9-81F2-67BCCFDAC2D1}"/>
    <hyperlink ref="C4" location="送付書!A1" display="送付書" xr:uid="{9F257360-5271-472D-8B56-E38FBD528EC5}"/>
  </hyperlinks>
  <pageMargins left="0.7" right="0.7" top="0.75" bottom="0.75" header="0.3" footer="0.3"/>
  <pageSetup paperSize="9"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tabColor rgb="FFFFFF00"/>
  </sheetPr>
  <dimension ref="B1:DH997"/>
  <sheetViews>
    <sheetView showGridLines="0" showZeros="0" tabSelected="1" zoomScale="70" zoomScaleNormal="70" workbookViewId="0"/>
  </sheetViews>
  <sheetFormatPr defaultColWidth="14.42578125" defaultRowHeight="15" customHeight="1" x14ac:dyDescent="0.25"/>
  <cols>
    <col min="1" max="1" width="0.85546875" style="25" customWidth="1"/>
    <col min="2" max="20" width="2.5703125" style="25" customWidth="1"/>
    <col min="21" max="21" width="0.85546875" style="25" customWidth="1"/>
    <col min="22" max="34" width="2.5703125" style="25" customWidth="1"/>
    <col min="35" max="36" width="0.85546875" style="25" customWidth="1"/>
    <col min="37" max="45" width="2.5703125" style="25" customWidth="1"/>
    <col min="46" max="46" width="24.7109375" style="25" customWidth="1"/>
    <col min="47" max="49" width="2.5703125" style="25" customWidth="1"/>
    <col min="50" max="50" width="4.28515625" style="25" customWidth="1"/>
    <col min="51" max="55" width="2.5703125" style="25" customWidth="1"/>
    <col min="56" max="56" width="24.7109375" style="25" customWidth="1"/>
    <col min="57" max="62" width="2.5703125" style="25" customWidth="1"/>
    <col min="63" max="63" width="0.85546875" style="25" customWidth="1"/>
    <col min="64" max="65" width="2.5703125" style="25" customWidth="1"/>
    <col min="66" max="66" width="4.5703125" style="25" customWidth="1"/>
    <col min="67" max="69" width="0.85546875" style="25" customWidth="1"/>
    <col min="70" max="101" width="2.5703125" style="25" customWidth="1"/>
    <col min="102" max="104" width="2.5703125" style="68" customWidth="1"/>
    <col min="105" max="108" width="14.42578125" style="68"/>
    <col min="109" max="112" width="14.42578125" style="65"/>
    <col min="113" max="16384" width="14.42578125" style="25"/>
  </cols>
  <sheetData>
    <row r="1" spans="2:77" ht="33" customHeight="1" x14ac:dyDescent="0.25">
      <c r="B1" s="189" t="s">
        <v>13</v>
      </c>
      <c r="C1" s="189"/>
      <c r="D1" s="189"/>
      <c r="E1" s="189"/>
      <c r="F1" s="189"/>
      <c r="G1" s="189"/>
      <c r="H1" s="189"/>
      <c r="I1" s="189"/>
      <c r="J1" s="189"/>
      <c r="K1" s="189"/>
      <c r="L1" s="189"/>
      <c r="M1" s="189"/>
      <c r="N1" s="189"/>
      <c r="O1" s="189"/>
      <c r="P1" s="189"/>
      <c r="Q1" s="189"/>
      <c r="R1" s="189"/>
      <c r="S1" s="189"/>
      <c r="T1" s="189"/>
      <c r="U1" s="66" t="s">
        <v>14</v>
      </c>
      <c r="V1" s="27"/>
      <c r="W1" s="27"/>
      <c r="X1" s="27"/>
      <c r="Y1" s="27"/>
      <c r="Z1" s="27"/>
      <c r="AA1" s="27"/>
      <c r="AB1" s="27"/>
      <c r="AC1" s="27"/>
      <c r="AD1" s="27"/>
      <c r="AE1" s="27"/>
      <c r="AF1" s="27"/>
      <c r="AG1" s="27"/>
      <c r="AH1" s="27"/>
      <c r="AI1" s="27"/>
      <c r="BB1" s="25" t="s">
        <v>15</v>
      </c>
      <c r="BO1" s="25" t="str">
        <f>IF(K25="福岡ラボ","福岡ラボ","本社")</f>
        <v>本社</v>
      </c>
    </row>
    <row r="2" spans="2:77" ht="18" customHeight="1" x14ac:dyDescent="0.25">
      <c r="B2" s="26"/>
      <c r="C2" s="26"/>
      <c r="D2" s="26"/>
      <c r="E2" s="26"/>
      <c r="F2" s="26"/>
      <c r="G2" s="26"/>
      <c r="H2" s="26"/>
      <c r="I2" s="26"/>
      <c r="J2" s="26"/>
      <c r="K2" s="26"/>
      <c r="L2" s="26"/>
      <c r="M2" s="26"/>
      <c r="N2" s="26"/>
      <c r="O2" s="26"/>
      <c r="P2" s="26"/>
      <c r="Q2" s="26"/>
      <c r="R2" s="26"/>
      <c r="S2" s="26"/>
      <c r="T2" s="26"/>
      <c r="U2" s="26"/>
      <c r="V2" s="26"/>
    </row>
    <row r="3" spans="2:77" ht="21.75" customHeight="1" x14ac:dyDescent="0.25">
      <c r="B3" s="27" t="s">
        <v>16</v>
      </c>
      <c r="C3" s="69"/>
      <c r="D3" s="69"/>
      <c r="E3" s="69"/>
      <c r="F3" s="69"/>
      <c r="G3" s="69"/>
      <c r="H3" s="69"/>
      <c r="I3" s="69"/>
      <c r="J3" s="69"/>
      <c r="K3" s="69"/>
      <c r="L3" s="69"/>
      <c r="M3" s="69"/>
      <c r="N3" s="69"/>
      <c r="O3" s="69"/>
      <c r="P3" s="69"/>
      <c r="Q3" s="69"/>
      <c r="R3" s="69"/>
      <c r="S3" s="69"/>
      <c r="T3" s="69"/>
      <c r="U3" s="69"/>
      <c r="V3" s="69"/>
      <c r="W3" s="69"/>
      <c r="X3" s="69"/>
      <c r="Y3" s="69"/>
      <c r="Z3" s="69"/>
      <c r="AA3" s="69"/>
      <c r="AB3" s="69"/>
      <c r="AC3" s="69"/>
      <c r="AD3" s="69"/>
      <c r="AE3" s="69"/>
      <c r="AF3" s="69"/>
      <c r="AG3" s="69"/>
      <c r="AH3" s="69"/>
      <c r="AI3" s="69"/>
      <c r="AJ3" s="69"/>
      <c r="AK3" s="69"/>
      <c r="AL3" s="69"/>
      <c r="AM3" s="69"/>
      <c r="AN3" s="69"/>
      <c r="AO3" s="69"/>
      <c r="AP3" s="69"/>
      <c r="AQ3" s="69"/>
      <c r="AR3" s="69"/>
      <c r="AS3" s="69"/>
      <c r="AT3" s="69"/>
      <c r="AU3" s="69"/>
      <c r="AV3" s="69"/>
      <c r="AW3" s="70"/>
      <c r="AX3" s="70"/>
      <c r="AY3" s="70"/>
      <c r="AZ3" s="70"/>
      <c r="BA3" s="70"/>
      <c r="BB3" s="70"/>
      <c r="BC3" s="70"/>
      <c r="BD3" s="70"/>
      <c r="BE3" s="70"/>
      <c r="BF3" s="70"/>
      <c r="BG3" s="70"/>
      <c r="BH3" s="70"/>
      <c r="BI3" s="70"/>
      <c r="BJ3" s="70"/>
      <c r="BK3" s="70"/>
      <c r="BL3" s="70"/>
      <c r="BM3" s="70"/>
      <c r="BN3" s="70"/>
      <c r="BO3" s="70"/>
      <c r="BP3" s="70"/>
      <c r="BQ3" s="70"/>
      <c r="BR3" s="70"/>
      <c r="BS3" s="70"/>
      <c r="BT3" s="70"/>
      <c r="BU3" s="70"/>
      <c r="BV3" s="70"/>
      <c r="BW3" s="70"/>
      <c r="BX3" s="70"/>
      <c r="BY3" s="70"/>
    </row>
    <row r="4" spans="2:77" ht="19.899999999999999" customHeight="1" x14ac:dyDescent="0.25">
      <c r="B4" s="28"/>
      <c r="D4" s="29"/>
      <c r="E4" s="29"/>
      <c r="F4" s="29"/>
      <c r="G4" s="29"/>
      <c r="H4" s="29"/>
      <c r="I4" s="29"/>
      <c r="J4" s="29"/>
      <c r="K4" s="29"/>
      <c r="L4" s="29"/>
      <c r="M4" s="29"/>
      <c r="N4" s="29"/>
      <c r="O4" s="29"/>
      <c r="P4" s="29" t="s">
        <v>17</v>
      </c>
      <c r="Q4" s="29"/>
      <c r="R4" s="29"/>
      <c r="S4" s="29"/>
      <c r="T4" s="29"/>
      <c r="U4" s="29"/>
      <c r="V4" s="28"/>
      <c r="W4" s="28"/>
      <c r="X4" s="28"/>
      <c r="Y4" s="28"/>
      <c r="Z4" s="26"/>
      <c r="AA4" s="26"/>
      <c r="AB4" s="26"/>
      <c r="AC4" s="26"/>
      <c r="AD4" s="26"/>
      <c r="AE4" s="26"/>
      <c r="AF4" s="26"/>
      <c r="AG4" s="26"/>
      <c r="AH4" s="26"/>
      <c r="AI4" s="26"/>
    </row>
    <row r="5" spans="2:77" ht="19.899999999999999" customHeight="1" x14ac:dyDescent="0.25">
      <c r="H5" s="30"/>
      <c r="P5" s="29" t="s">
        <v>18</v>
      </c>
      <c r="Q5" s="29"/>
      <c r="R5" s="29"/>
      <c r="S5" s="29"/>
      <c r="T5" s="29"/>
      <c r="U5" s="31" t="s">
        <v>19</v>
      </c>
      <c r="V5" s="32"/>
      <c r="W5" s="32"/>
      <c r="X5" s="32"/>
      <c r="Y5" s="32"/>
      <c r="Z5" s="32"/>
      <c r="AA5" s="32"/>
      <c r="AB5" s="32"/>
      <c r="AC5" s="32"/>
      <c r="AD5" s="32"/>
      <c r="AE5" s="32"/>
      <c r="AF5" s="32"/>
      <c r="AG5" s="32"/>
      <c r="AH5" s="32"/>
      <c r="AI5" s="32"/>
      <c r="AJ5" s="32"/>
      <c r="AK5" s="32"/>
      <c r="AL5" s="32"/>
      <c r="AM5" s="32"/>
      <c r="AN5" s="32"/>
    </row>
    <row r="6" spans="2:77" ht="19.899999999999999" customHeight="1" x14ac:dyDescent="0.25">
      <c r="B6" s="204"/>
      <c r="C6" s="204"/>
      <c r="D6" s="204"/>
      <c r="E6" s="204"/>
      <c r="F6" s="204"/>
      <c r="G6" s="204"/>
      <c r="H6" s="30"/>
      <c r="P6" s="29" t="s">
        <v>20</v>
      </c>
      <c r="U6" s="33" t="s">
        <v>21</v>
      </c>
      <c r="V6" s="33"/>
      <c r="W6" s="33"/>
      <c r="X6" s="33"/>
      <c r="Y6" s="33"/>
      <c r="Z6" s="33"/>
      <c r="AA6" s="33"/>
      <c r="AB6" s="33"/>
      <c r="AC6" s="33"/>
      <c r="AD6" s="33"/>
      <c r="AE6" s="33"/>
      <c r="AF6" s="33"/>
      <c r="AG6" s="33"/>
      <c r="AH6" s="33"/>
      <c r="AI6" s="33"/>
      <c r="AJ6" s="33"/>
      <c r="AK6" s="33"/>
      <c r="AL6" s="33"/>
      <c r="AM6" s="33"/>
      <c r="AN6" s="33"/>
    </row>
    <row r="7" spans="2:77" ht="18" customHeight="1" thickBot="1" x14ac:dyDescent="0.3">
      <c r="B7" s="30"/>
      <c r="C7" s="30"/>
      <c r="D7" s="30"/>
      <c r="E7" s="30"/>
      <c r="F7" s="30"/>
      <c r="G7" s="30"/>
      <c r="H7" s="30"/>
      <c r="I7" s="34"/>
      <c r="J7" s="34"/>
      <c r="K7" s="34"/>
      <c r="L7" s="34"/>
      <c r="M7" s="34"/>
      <c r="N7" s="34"/>
      <c r="O7" s="34"/>
      <c r="P7" s="34"/>
      <c r="Q7" s="34"/>
      <c r="R7" s="34"/>
      <c r="S7" s="34"/>
      <c r="T7" s="34"/>
      <c r="U7" s="34"/>
      <c r="V7" s="34"/>
      <c r="W7" s="34"/>
      <c r="X7" s="34"/>
      <c r="Y7" s="34"/>
      <c r="Z7" s="26"/>
      <c r="AA7" s="26"/>
      <c r="AB7" s="26"/>
      <c r="AC7" s="26"/>
      <c r="AD7" s="26"/>
      <c r="AE7" s="26"/>
      <c r="AF7" s="26"/>
      <c r="AG7" s="26"/>
      <c r="AH7" s="26"/>
      <c r="AI7" s="26"/>
    </row>
    <row r="8" spans="2:77" ht="30" customHeight="1" thickBot="1" x14ac:dyDescent="0.3">
      <c r="B8" s="35" t="s">
        <v>22</v>
      </c>
      <c r="C8" s="211" t="s">
        <v>1</v>
      </c>
      <c r="D8" s="212"/>
      <c r="E8" s="212"/>
      <c r="F8" s="213"/>
      <c r="G8" s="36"/>
      <c r="H8" s="37" t="s">
        <v>23</v>
      </c>
      <c r="I8" s="37"/>
      <c r="J8" s="37"/>
      <c r="K8" s="37"/>
      <c r="L8" s="37"/>
      <c r="M8" s="37"/>
      <c r="N8" s="37"/>
      <c r="O8" s="37"/>
      <c r="P8" s="37"/>
      <c r="Q8" s="37"/>
      <c r="R8" s="37"/>
      <c r="S8" s="37"/>
      <c r="T8" s="37"/>
      <c r="U8" s="37"/>
      <c r="V8" s="37"/>
      <c r="W8" s="37"/>
      <c r="X8" s="37"/>
      <c r="Y8" s="37"/>
      <c r="Z8" s="37"/>
      <c r="AA8" s="37"/>
      <c r="AB8" s="37"/>
      <c r="AC8" s="37"/>
      <c r="AD8" s="37"/>
      <c r="AE8" s="37"/>
      <c r="AF8" s="37"/>
      <c r="AG8" s="37" t="s">
        <v>24</v>
      </c>
      <c r="AH8" s="37"/>
      <c r="AI8" s="37"/>
      <c r="AJ8" s="37"/>
      <c r="AK8" s="37"/>
      <c r="AL8" s="37"/>
      <c r="AM8" s="37"/>
      <c r="AN8" s="37"/>
      <c r="AO8" s="37"/>
      <c r="AP8" s="37"/>
      <c r="AQ8" s="37"/>
      <c r="AR8" s="37"/>
      <c r="AS8" s="37"/>
      <c r="AT8" s="37"/>
      <c r="AU8" s="37"/>
      <c r="AV8" s="37"/>
      <c r="AW8" s="37"/>
      <c r="AX8" s="37"/>
      <c r="AY8" s="37"/>
      <c r="AZ8" s="37"/>
      <c r="BA8" s="37"/>
      <c r="BB8" s="38"/>
      <c r="BC8" s="35"/>
      <c r="BD8" s="35"/>
      <c r="BE8" s="35"/>
      <c r="BF8" s="35"/>
      <c r="BG8" s="35"/>
      <c r="BH8" s="35"/>
      <c r="BI8" s="35"/>
      <c r="BJ8" s="35"/>
      <c r="BK8" s="35"/>
      <c r="BL8" s="35"/>
      <c r="BM8" s="35"/>
      <c r="BN8" s="35"/>
    </row>
    <row r="9" spans="2:77" ht="30" customHeight="1" thickBot="1" x14ac:dyDescent="0.3">
      <c r="B9" s="39"/>
      <c r="C9" s="211" t="s">
        <v>4</v>
      </c>
      <c r="D9" s="212"/>
      <c r="E9" s="212"/>
      <c r="F9" s="213"/>
      <c r="G9" s="40"/>
      <c r="H9" s="41" t="s">
        <v>25</v>
      </c>
      <c r="I9" s="42"/>
      <c r="J9" s="40"/>
      <c r="K9" s="40"/>
      <c r="L9" s="40"/>
      <c r="M9" s="40"/>
      <c r="N9" s="40"/>
      <c r="O9" s="40"/>
      <c r="P9" s="40"/>
      <c r="Q9" s="40"/>
      <c r="R9" s="40"/>
      <c r="S9" s="40"/>
      <c r="T9" s="40"/>
      <c r="U9" s="40"/>
      <c r="V9" s="40"/>
      <c r="W9" s="43"/>
      <c r="X9" s="43"/>
      <c r="Y9" s="43"/>
      <c r="Z9" s="44"/>
      <c r="AA9" s="44"/>
      <c r="AB9" s="44"/>
      <c r="AC9" s="44"/>
      <c r="AD9" s="44"/>
      <c r="AE9" s="44"/>
      <c r="AF9" s="44"/>
      <c r="AG9" s="44"/>
      <c r="AH9" s="44"/>
      <c r="AI9" s="44"/>
      <c r="AJ9" s="44"/>
      <c r="AK9" s="44"/>
      <c r="AL9" s="44"/>
      <c r="AM9" s="44"/>
      <c r="AN9" s="44"/>
      <c r="AO9" s="44"/>
      <c r="AP9" s="44"/>
      <c r="AQ9" s="44"/>
      <c r="AR9" s="44"/>
      <c r="AS9" s="44"/>
      <c r="AT9" s="44"/>
      <c r="AU9" s="44"/>
      <c r="AV9" s="44"/>
      <c r="AW9" s="44"/>
      <c r="AX9" s="44"/>
      <c r="AY9" s="44"/>
      <c r="AZ9" s="44"/>
      <c r="BA9" s="44"/>
      <c r="BB9" s="45"/>
      <c r="BC9" s="46"/>
      <c r="BD9" s="46"/>
      <c r="BE9" s="46"/>
      <c r="BF9" s="46"/>
      <c r="BG9" s="46"/>
      <c r="BH9" s="46"/>
      <c r="BI9" s="46"/>
      <c r="BJ9" s="46"/>
      <c r="BK9" s="46"/>
      <c r="BL9" s="46"/>
      <c r="BM9" s="46"/>
    </row>
    <row r="10" spans="2:77" ht="30" customHeight="1" thickBot="1" x14ac:dyDescent="0.3">
      <c r="B10" s="30"/>
      <c r="C10" s="211" t="s">
        <v>7</v>
      </c>
      <c r="D10" s="212"/>
      <c r="E10" s="212"/>
      <c r="F10" s="213"/>
      <c r="G10" s="47"/>
      <c r="H10" s="48" t="s">
        <v>26</v>
      </c>
      <c r="I10" s="49"/>
      <c r="J10" s="49"/>
      <c r="K10" s="49"/>
      <c r="L10" s="49"/>
      <c r="M10" s="49"/>
      <c r="N10" s="49"/>
      <c r="O10" s="49"/>
      <c r="P10" s="49"/>
      <c r="Q10" s="49"/>
      <c r="R10" s="49"/>
      <c r="S10" s="49"/>
      <c r="T10" s="49"/>
      <c r="U10" s="49"/>
      <c r="V10" s="49"/>
      <c r="W10" s="49"/>
      <c r="X10" s="49"/>
      <c r="Y10" s="49"/>
      <c r="Z10" s="50"/>
      <c r="AA10" s="50"/>
      <c r="AB10" s="50"/>
      <c r="AC10" s="50"/>
      <c r="AD10" s="51" t="s">
        <v>19</v>
      </c>
      <c r="AE10" s="50"/>
      <c r="AF10" s="52"/>
      <c r="AG10" s="50"/>
      <c r="AH10" s="50"/>
      <c r="AI10" s="50"/>
      <c r="AJ10" s="50"/>
      <c r="AK10" s="50"/>
      <c r="AL10" s="50"/>
      <c r="AM10" s="50"/>
      <c r="AN10" s="50"/>
      <c r="AO10" s="50"/>
      <c r="AP10" s="53"/>
      <c r="AQ10" s="47" t="s">
        <v>27</v>
      </c>
      <c r="AR10" s="50"/>
      <c r="AS10" s="50"/>
      <c r="AT10" s="50"/>
      <c r="AU10" s="50"/>
      <c r="AV10" s="50"/>
      <c r="AW10" s="54"/>
      <c r="AX10" s="50"/>
      <c r="AY10" s="50"/>
      <c r="AZ10" s="50"/>
      <c r="BA10" s="50"/>
      <c r="BB10" s="55"/>
      <c r="BC10" s="56"/>
      <c r="BD10" s="56"/>
    </row>
    <row r="11" spans="2:77" ht="30" customHeight="1" thickBot="1" x14ac:dyDescent="0.3">
      <c r="B11" s="30"/>
      <c r="C11" s="211" t="s">
        <v>11</v>
      </c>
      <c r="D11" s="212"/>
      <c r="E11" s="212"/>
      <c r="F11" s="213"/>
      <c r="G11" s="57"/>
      <c r="H11" s="58" t="s">
        <v>28</v>
      </c>
      <c r="I11" s="43"/>
      <c r="J11" s="43"/>
      <c r="K11" s="43"/>
      <c r="L11" s="43"/>
      <c r="M11" s="43"/>
      <c r="N11" s="43"/>
      <c r="O11" s="43"/>
      <c r="P11" s="43"/>
      <c r="Q11" s="43"/>
      <c r="R11" s="43"/>
      <c r="S11" s="43"/>
      <c r="T11" s="43"/>
      <c r="U11" s="43"/>
      <c r="V11" s="43"/>
      <c r="W11" s="43"/>
      <c r="X11" s="43"/>
      <c r="Y11" s="43"/>
      <c r="Z11" s="59"/>
      <c r="AA11" s="59"/>
      <c r="AB11" s="59"/>
      <c r="AC11" s="59"/>
      <c r="AD11" s="59"/>
      <c r="AE11" s="59"/>
      <c r="AF11" s="59"/>
      <c r="AG11" s="59"/>
      <c r="AH11" s="59"/>
      <c r="AI11" s="59"/>
      <c r="AJ11" s="53"/>
      <c r="AK11" s="50"/>
      <c r="AL11" s="50"/>
      <c r="AM11" s="50"/>
      <c r="AN11" s="50"/>
      <c r="AO11" s="50"/>
      <c r="AP11" s="50"/>
      <c r="AQ11" s="50"/>
      <c r="AR11" s="50"/>
      <c r="AS11" s="50"/>
      <c r="AT11" s="50"/>
      <c r="AU11" s="50"/>
      <c r="AV11" s="50"/>
      <c r="AW11" s="50"/>
      <c r="AX11" s="50"/>
      <c r="AY11" s="50"/>
      <c r="AZ11" s="50"/>
      <c r="BA11" s="50"/>
      <c r="BB11" s="55"/>
      <c r="BC11" s="56"/>
      <c r="BD11" s="60"/>
    </row>
    <row r="12" spans="2:77" ht="18" customHeight="1" x14ac:dyDescent="0.25">
      <c r="B12" s="30"/>
      <c r="C12" s="30"/>
      <c r="D12" s="30"/>
      <c r="E12" s="30"/>
      <c r="F12" s="30"/>
      <c r="G12" s="30"/>
      <c r="H12" s="30"/>
      <c r="I12" s="34"/>
      <c r="J12" s="34"/>
      <c r="K12" s="34"/>
      <c r="L12" s="34"/>
      <c r="M12" s="34"/>
      <c r="N12" s="34"/>
      <c r="O12" s="34"/>
      <c r="P12" s="34"/>
      <c r="Q12" s="34"/>
      <c r="R12" s="34"/>
      <c r="S12" s="34"/>
      <c r="T12" s="34"/>
      <c r="U12" s="34"/>
      <c r="V12" s="34"/>
      <c r="W12" s="34"/>
      <c r="X12" s="34"/>
      <c r="Y12" s="34"/>
      <c r="Z12" s="26"/>
      <c r="AA12" s="26"/>
      <c r="AB12" s="26"/>
      <c r="AC12" s="26"/>
      <c r="AD12" s="26"/>
      <c r="AE12" s="26"/>
      <c r="AF12" s="26"/>
      <c r="AG12" s="26"/>
      <c r="AH12" s="26"/>
      <c r="AI12" s="26"/>
      <c r="AJ12" s="61"/>
      <c r="AK12" s="56"/>
      <c r="AL12" s="56"/>
      <c r="AM12" s="56"/>
      <c r="AN12" s="56"/>
      <c r="AO12" s="56"/>
      <c r="AP12" s="56"/>
      <c r="AQ12" s="56"/>
      <c r="AR12" s="56"/>
      <c r="AS12" s="56"/>
      <c r="AT12" s="56"/>
      <c r="AU12" s="56"/>
      <c r="AV12" s="56"/>
      <c r="AW12" s="56"/>
      <c r="AX12" s="56"/>
      <c r="AY12" s="56"/>
      <c r="AZ12" s="56"/>
      <c r="BA12" s="56"/>
      <c r="BB12" s="56"/>
      <c r="BC12" s="56"/>
      <c r="BD12" s="56"/>
    </row>
    <row r="13" spans="2:77" ht="28.5" x14ac:dyDescent="0.25">
      <c r="B13" s="144" t="s">
        <v>29</v>
      </c>
      <c r="C13" s="144"/>
      <c r="D13" s="144"/>
      <c r="E13" s="144"/>
      <c r="F13" s="144"/>
      <c r="G13" s="144"/>
      <c r="H13" s="144"/>
      <c r="I13" s="144"/>
      <c r="J13" s="144"/>
      <c r="K13" s="144"/>
      <c r="L13" s="144"/>
      <c r="M13" s="144"/>
      <c r="N13" s="144"/>
      <c r="O13" s="144"/>
      <c r="P13" s="144"/>
      <c r="Q13" s="144"/>
      <c r="R13" s="144"/>
      <c r="S13" s="144"/>
      <c r="T13" s="144"/>
      <c r="U13" s="144"/>
      <c r="V13" s="144"/>
      <c r="W13" s="144"/>
      <c r="X13" s="144"/>
      <c r="Y13" s="144"/>
    </row>
    <row r="14" spans="2:77" ht="18" customHeight="1" x14ac:dyDescent="0.25">
      <c r="B14" s="62" t="s">
        <v>30</v>
      </c>
    </row>
    <row r="15" spans="2:77" ht="18" customHeight="1" x14ac:dyDescent="0.25">
      <c r="B15" s="62" t="s">
        <v>31</v>
      </c>
      <c r="C15" s="63"/>
      <c r="D15" s="63"/>
      <c r="E15" s="63"/>
      <c r="F15" s="63"/>
      <c r="G15" s="63"/>
      <c r="H15" s="63"/>
      <c r="I15" s="63"/>
      <c r="J15" s="63"/>
      <c r="K15" s="63"/>
      <c r="L15" s="63"/>
      <c r="M15" s="63"/>
      <c r="N15" s="63"/>
      <c r="O15" s="63"/>
      <c r="P15" s="63"/>
      <c r="Q15" s="63"/>
      <c r="R15" s="63"/>
      <c r="S15" s="63"/>
      <c r="T15" s="63"/>
      <c r="U15" s="63"/>
      <c r="V15" s="63"/>
      <c r="W15" s="63"/>
      <c r="X15" s="63"/>
      <c r="Y15" s="63"/>
      <c r="Z15" s="63"/>
      <c r="AA15" s="63"/>
      <c r="AB15" s="63"/>
      <c r="AC15" s="63"/>
      <c r="AD15" s="63"/>
      <c r="AE15" s="63"/>
      <c r="AF15" s="63"/>
      <c r="AG15" s="63"/>
      <c r="AH15" s="63"/>
      <c r="AI15" s="63"/>
      <c r="AJ15" s="63"/>
      <c r="AK15" s="63"/>
      <c r="AL15" s="63"/>
      <c r="AM15" s="63"/>
      <c r="AN15" s="63"/>
      <c r="AO15" s="63"/>
      <c r="AP15" s="63"/>
      <c r="AQ15" s="63"/>
      <c r="AR15" s="63"/>
      <c r="AS15" s="63"/>
      <c r="AT15" s="63"/>
      <c r="AU15" s="63"/>
      <c r="AV15" s="63"/>
      <c r="AW15" s="63"/>
    </row>
    <row r="16" spans="2:77" ht="18" customHeight="1" x14ac:dyDescent="0.25">
      <c r="B16" s="62" t="s">
        <v>32</v>
      </c>
    </row>
    <row r="17" spans="2:56" ht="18" customHeight="1" x14ac:dyDescent="0.25">
      <c r="B17" s="62" t="s">
        <v>33</v>
      </c>
    </row>
    <row r="18" spans="2:56" ht="18" customHeight="1" x14ac:dyDescent="0.25">
      <c r="B18" s="62" t="s">
        <v>34</v>
      </c>
    </row>
    <row r="19" spans="2:56" ht="18" customHeight="1" x14ac:dyDescent="0.25">
      <c r="B19" s="62" t="s">
        <v>35</v>
      </c>
      <c r="E19" s="64"/>
    </row>
    <row r="20" spans="2:56" ht="18" customHeight="1" x14ac:dyDescent="0.25">
      <c r="B20" s="62" t="s">
        <v>36</v>
      </c>
      <c r="C20" s="62"/>
      <c r="D20" s="62"/>
    </row>
    <row r="21" spans="2:56" ht="18" customHeight="1" x14ac:dyDescent="0.25">
      <c r="B21" s="62" t="s">
        <v>37</v>
      </c>
      <c r="E21" s="62"/>
    </row>
    <row r="22" spans="2:56" ht="18" customHeight="1" x14ac:dyDescent="0.25">
      <c r="B22" s="62" t="s">
        <v>38</v>
      </c>
      <c r="E22" s="62"/>
    </row>
    <row r="23" spans="2:56" ht="18" customHeight="1" x14ac:dyDescent="0.25">
      <c r="B23" s="62"/>
      <c r="E23" s="62"/>
    </row>
    <row r="24" spans="2:56" ht="35.25" customHeight="1" thickBot="1" x14ac:dyDescent="0.3">
      <c r="B24" s="176" t="s">
        <v>39</v>
      </c>
      <c r="C24" s="176"/>
      <c r="D24" s="176"/>
      <c r="E24" s="176"/>
      <c r="F24" s="176"/>
      <c r="G24" s="176"/>
      <c r="H24" s="176"/>
      <c r="I24" s="176"/>
      <c r="J24" s="176"/>
      <c r="K24" s="176"/>
      <c r="L24" s="176"/>
      <c r="M24" s="176"/>
      <c r="N24" s="176"/>
      <c r="O24" s="176"/>
      <c r="P24" s="176"/>
      <c r="Q24" s="176"/>
      <c r="R24" s="176"/>
      <c r="S24" s="176"/>
      <c r="T24" s="176"/>
      <c r="U24" s="176"/>
      <c r="V24" s="176"/>
      <c r="W24" s="176"/>
      <c r="X24" s="176"/>
      <c r="Y24" s="176"/>
      <c r="Z24" s="176"/>
      <c r="AA24" s="176"/>
      <c r="AB24" s="176"/>
      <c r="AC24" s="176"/>
      <c r="AD24" s="176"/>
      <c r="AE24" s="176"/>
      <c r="AF24" s="176"/>
      <c r="AG24" s="176"/>
      <c r="AH24" s="176"/>
      <c r="AI24" s="176"/>
    </row>
    <row r="25" spans="2:56" ht="15" customHeight="1" x14ac:dyDescent="0.25">
      <c r="C25" s="122" t="s">
        <v>40</v>
      </c>
      <c r="D25" s="123"/>
      <c r="E25" s="123"/>
      <c r="F25" s="123"/>
      <c r="G25" s="123"/>
      <c r="H25" s="123"/>
      <c r="I25" s="123"/>
      <c r="J25" s="124"/>
      <c r="K25" s="131" t="s">
        <v>41</v>
      </c>
      <c r="L25" s="132"/>
      <c r="M25" s="132"/>
      <c r="N25" s="132"/>
      <c r="O25" s="132"/>
      <c r="P25" s="132"/>
      <c r="Q25" s="132"/>
      <c r="R25" s="132"/>
      <c r="S25" s="132"/>
      <c r="T25" s="132"/>
      <c r="U25" s="132"/>
      <c r="V25" s="132"/>
      <c r="W25" s="132"/>
      <c r="X25" s="132"/>
      <c r="Y25" s="132"/>
      <c r="Z25" s="132"/>
      <c r="AA25" s="132"/>
      <c r="AB25" s="132"/>
      <c r="AC25" s="132"/>
      <c r="AD25" s="132"/>
      <c r="AE25" s="133"/>
      <c r="AF25" s="237" t="str">
        <f>IF(K25="福岡ラボ","検体を福岡ラボまでご送付ください。","検体を浜松ラボまでご送付ください。")</f>
        <v>検体を浜松ラボまでご送付ください。</v>
      </c>
      <c r="AG25" s="238"/>
      <c r="AH25" s="238"/>
      <c r="AI25" s="238"/>
      <c r="AJ25" s="238"/>
      <c r="AK25" s="238"/>
      <c r="AL25" s="238"/>
      <c r="AM25" s="238"/>
      <c r="AN25" s="238"/>
      <c r="AO25" s="238"/>
      <c r="AP25" s="238"/>
      <c r="AQ25" s="238"/>
      <c r="AR25" s="238"/>
      <c r="AS25" s="238"/>
      <c r="AT25" s="238"/>
      <c r="AU25" s="238"/>
      <c r="AV25" s="238"/>
      <c r="AW25" s="78"/>
      <c r="AX25" s="78"/>
      <c r="AY25" s="78"/>
      <c r="AZ25" s="78"/>
      <c r="BA25" s="78"/>
      <c r="BB25" s="78"/>
      <c r="BC25" s="78"/>
      <c r="BD25" s="78"/>
    </row>
    <row r="26" spans="2:56" ht="15" customHeight="1" x14ac:dyDescent="0.25">
      <c r="C26" s="125"/>
      <c r="D26" s="126"/>
      <c r="E26" s="126"/>
      <c r="F26" s="126"/>
      <c r="G26" s="126"/>
      <c r="H26" s="126"/>
      <c r="I26" s="126"/>
      <c r="J26" s="127"/>
      <c r="K26" s="134"/>
      <c r="L26" s="135"/>
      <c r="M26" s="135"/>
      <c r="N26" s="135"/>
      <c r="O26" s="135"/>
      <c r="P26" s="135"/>
      <c r="Q26" s="135"/>
      <c r="R26" s="135"/>
      <c r="S26" s="135"/>
      <c r="T26" s="135"/>
      <c r="U26" s="135"/>
      <c r="V26" s="135"/>
      <c r="W26" s="135"/>
      <c r="X26" s="135"/>
      <c r="Y26" s="135"/>
      <c r="Z26" s="135"/>
      <c r="AA26" s="135"/>
      <c r="AB26" s="135"/>
      <c r="AC26" s="135"/>
      <c r="AD26" s="135"/>
      <c r="AE26" s="136"/>
      <c r="AF26" s="237"/>
      <c r="AG26" s="238"/>
      <c r="AH26" s="238"/>
      <c r="AI26" s="238"/>
      <c r="AJ26" s="238"/>
      <c r="AK26" s="238"/>
      <c r="AL26" s="238"/>
      <c r="AM26" s="238"/>
      <c r="AN26" s="238"/>
      <c r="AO26" s="238"/>
      <c r="AP26" s="238"/>
      <c r="AQ26" s="238"/>
      <c r="AR26" s="238"/>
      <c r="AS26" s="238"/>
      <c r="AT26" s="238"/>
      <c r="AU26" s="238"/>
      <c r="AV26" s="238"/>
      <c r="AW26" s="78"/>
      <c r="AX26" s="78"/>
      <c r="AY26" s="78"/>
      <c r="AZ26" s="78"/>
      <c r="BA26" s="78"/>
      <c r="BB26" s="78"/>
      <c r="BC26" s="78"/>
      <c r="BD26" s="78"/>
    </row>
    <row r="27" spans="2:56" ht="15" customHeight="1" thickBot="1" x14ac:dyDescent="0.3">
      <c r="C27" s="128"/>
      <c r="D27" s="129"/>
      <c r="E27" s="129"/>
      <c r="F27" s="129"/>
      <c r="G27" s="129"/>
      <c r="H27" s="129"/>
      <c r="I27" s="129"/>
      <c r="J27" s="130"/>
      <c r="K27" s="137"/>
      <c r="L27" s="138"/>
      <c r="M27" s="138"/>
      <c r="N27" s="138"/>
      <c r="O27" s="138"/>
      <c r="P27" s="138"/>
      <c r="Q27" s="138"/>
      <c r="R27" s="138"/>
      <c r="S27" s="138"/>
      <c r="T27" s="138"/>
      <c r="U27" s="138"/>
      <c r="V27" s="138"/>
      <c r="W27" s="138"/>
      <c r="X27" s="138"/>
      <c r="Y27" s="138"/>
      <c r="Z27" s="138"/>
      <c r="AA27" s="138"/>
      <c r="AB27" s="138"/>
      <c r="AC27" s="138"/>
      <c r="AD27" s="138"/>
      <c r="AE27" s="139"/>
      <c r="AF27" s="237"/>
      <c r="AG27" s="238"/>
      <c r="AH27" s="238"/>
      <c r="AI27" s="238"/>
      <c r="AJ27" s="238"/>
      <c r="AK27" s="238"/>
      <c r="AL27" s="238"/>
      <c r="AM27" s="238"/>
      <c r="AN27" s="238"/>
      <c r="AO27" s="238"/>
      <c r="AP27" s="238"/>
      <c r="AQ27" s="238"/>
      <c r="AR27" s="238"/>
      <c r="AS27" s="238"/>
      <c r="AT27" s="238"/>
      <c r="AU27" s="238"/>
      <c r="AV27" s="238"/>
      <c r="AW27" s="78"/>
      <c r="AX27" s="78"/>
      <c r="AY27" s="78"/>
      <c r="AZ27" s="78"/>
      <c r="BA27" s="78"/>
      <c r="BB27" s="78"/>
      <c r="BC27" s="78"/>
      <c r="BD27" s="78"/>
    </row>
    <row r="29" spans="2:56" ht="29.45" customHeight="1" thickBot="1" x14ac:dyDescent="0.3">
      <c r="B29" s="176" t="s">
        <v>42</v>
      </c>
      <c r="C29" s="176"/>
      <c r="D29" s="176"/>
      <c r="E29" s="176"/>
      <c r="F29" s="176"/>
      <c r="G29" s="176"/>
      <c r="H29" s="176"/>
      <c r="I29" s="176"/>
      <c r="J29" s="176"/>
      <c r="K29" s="176"/>
      <c r="L29" s="176"/>
      <c r="M29" s="176"/>
      <c r="N29" s="176"/>
      <c r="O29" s="176"/>
      <c r="P29" s="176"/>
      <c r="Q29" s="176"/>
      <c r="R29" s="176"/>
      <c r="S29" s="176"/>
      <c r="T29" s="176"/>
      <c r="U29" s="176"/>
      <c r="V29" s="176"/>
      <c r="W29" s="176"/>
      <c r="X29" s="176"/>
      <c r="Y29" s="176"/>
      <c r="Z29" s="176"/>
      <c r="AA29" s="176"/>
      <c r="AB29" s="176"/>
      <c r="AC29" s="176"/>
      <c r="AD29" s="176"/>
      <c r="AE29" s="176"/>
      <c r="AF29" s="176"/>
    </row>
    <row r="30" spans="2:56" ht="18.75" x14ac:dyDescent="0.25">
      <c r="C30" s="191" t="s">
        <v>43</v>
      </c>
      <c r="D30" s="192"/>
      <c r="E30" s="192"/>
      <c r="F30" s="192"/>
      <c r="G30" s="192"/>
      <c r="H30" s="192"/>
      <c r="I30" s="192"/>
      <c r="J30" s="193"/>
      <c r="K30" s="214"/>
      <c r="L30" s="215"/>
      <c r="M30" s="215"/>
      <c r="N30" s="215"/>
      <c r="O30" s="215"/>
      <c r="P30" s="215"/>
      <c r="Q30" s="215"/>
      <c r="R30" s="215"/>
      <c r="S30" s="215"/>
      <c r="T30" s="215"/>
      <c r="U30" s="215"/>
      <c r="V30" s="215"/>
      <c r="W30" s="215"/>
      <c r="X30" s="215"/>
      <c r="Y30" s="215"/>
      <c r="Z30" s="215"/>
      <c r="AA30" s="215"/>
      <c r="AB30" s="215"/>
      <c r="AC30" s="215"/>
      <c r="AD30" s="215"/>
      <c r="AE30" s="216"/>
    </row>
    <row r="31" spans="2:56" ht="18.75" x14ac:dyDescent="0.25">
      <c r="C31" s="151" t="s">
        <v>44</v>
      </c>
      <c r="D31" s="152"/>
      <c r="E31" s="152"/>
      <c r="F31" s="152"/>
      <c r="G31" s="152"/>
      <c r="H31" s="152"/>
      <c r="I31" s="152"/>
      <c r="J31" s="153"/>
      <c r="K31" s="217"/>
      <c r="L31" s="218"/>
      <c r="M31" s="218"/>
      <c r="N31" s="218"/>
      <c r="O31" s="218"/>
      <c r="P31" s="218"/>
      <c r="Q31" s="218"/>
      <c r="R31" s="218"/>
      <c r="S31" s="218"/>
      <c r="T31" s="218"/>
      <c r="U31" s="218"/>
      <c r="V31" s="218"/>
      <c r="W31" s="218"/>
      <c r="X31" s="218"/>
      <c r="Y31" s="218"/>
      <c r="Z31" s="218"/>
      <c r="AA31" s="218"/>
      <c r="AB31" s="218"/>
      <c r="AC31" s="218"/>
      <c r="AD31" s="218"/>
      <c r="AE31" s="219"/>
    </row>
    <row r="32" spans="2:56" ht="18.75" x14ac:dyDescent="0.25">
      <c r="C32" s="151" t="s">
        <v>45</v>
      </c>
      <c r="D32" s="152"/>
      <c r="E32" s="152"/>
      <c r="F32" s="152"/>
      <c r="G32" s="152"/>
      <c r="H32" s="152"/>
      <c r="I32" s="152"/>
      <c r="J32" s="153"/>
      <c r="K32" s="217"/>
      <c r="L32" s="218"/>
      <c r="M32" s="218"/>
      <c r="N32" s="218"/>
      <c r="O32" s="218"/>
      <c r="P32" s="218"/>
      <c r="Q32" s="218"/>
      <c r="R32" s="218"/>
      <c r="S32" s="218"/>
      <c r="T32" s="218"/>
      <c r="U32" s="218"/>
      <c r="V32" s="218"/>
      <c r="W32" s="218"/>
      <c r="X32" s="218"/>
      <c r="Y32" s="218"/>
      <c r="Z32" s="218"/>
      <c r="AA32" s="218"/>
      <c r="AB32" s="218"/>
      <c r="AC32" s="218"/>
      <c r="AD32" s="218"/>
      <c r="AE32" s="219"/>
    </row>
    <row r="33" spans="2:101" ht="18" customHeight="1" x14ac:dyDescent="0.25">
      <c r="C33" s="151" t="s">
        <v>46</v>
      </c>
      <c r="D33" s="152"/>
      <c r="E33" s="152"/>
      <c r="F33" s="152"/>
      <c r="G33" s="152"/>
      <c r="H33" s="152"/>
      <c r="I33" s="152"/>
      <c r="J33" s="153"/>
      <c r="K33" s="217"/>
      <c r="L33" s="218"/>
      <c r="M33" s="218"/>
      <c r="N33" s="218"/>
      <c r="O33" s="218"/>
      <c r="P33" s="218"/>
      <c r="Q33" s="218"/>
      <c r="R33" s="218"/>
      <c r="S33" s="218"/>
      <c r="T33" s="218"/>
      <c r="U33" s="218"/>
      <c r="V33" s="218"/>
      <c r="W33" s="218"/>
      <c r="X33" s="218"/>
      <c r="Y33" s="218"/>
      <c r="Z33" s="218"/>
      <c r="AA33" s="218"/>
      <c r="AB33" s="218"/>
      <c r="AC33" s="218"/>
      <c r="AD33" s="218"/>
      <c r="AE33" s="219"/>
    </row>
    <row r="34" spans="2:101" ht="18.75" x14ac:dyDescent="0.25">
      <c r="C34" s="151" t="s">
        <v>47</v>
      </c>
      <c r="D34" s="152"/>
      <c r="E34" s="152"/>
      <c r="F34" s="152"/>
      <c r="G34" s="152"/>
      <c r="H34" s="152"/>
      <c r="I34" s="152"/>
      <c r="J34" s="153"/>
      <c r="K34" s="217"/>
      <c r="L34" s="218"/>
      <c r="M34" s="218"/>
      <c r="N34" s="218"/>
      <c r="O34" s="218"/>
      <c r="P34" s="218"/>
      <c r="Q34" s="218"/>
      <c r="R34" s="218"/>
      <c r="S34" s="218"/>
      <c r="T34" s="218"/>
      <c r="U34" s="218"/>
      <c r="V34" s="218"/>
      <c r="W34" s="218"/>
      <c r="X34" s="218"/>
      <c r="Y34" s="218"/>
      <c r="Z34" s="218"/>
      <c r="AA34" s="218"/>
      <c r="AB34" s="218"/>
      <c r="AC34" s="218"/>
      <c r="AD34" s="218"/>
      <c r="AE34" s="219"/>
    </row>
    <row r="35" spans="2:101" ht="18.75" x14ac:dyDescent="0.25">
      <c r="C35" s="151" t="s">
        <v>48</v>
      </c>
      <c r="D35" s="152"/>
      <c r="E35" s="152"/>
      <c r="F35" s="152"/>
      <c r="G35" s="152"/>
      <c r="H35" s="152"/>
      <c r="I35" s="152"/>
      <c r="J35" s="153"/>
      <c r="K35" s="217"/>
      <c r="L35" s="218"/>
      <c r="M35" s="218"/>
      <c r="N35" s="218"/>
      <c r="O35" s="218"/>
      <c r="P35" s="218"/>
      <c r="Q35" s="218"/>
      <c r="R35" s="218"/>
      <c r="S35" s="218"/>
      <c r="T35" s="218"/>
      <c r="U35" s="218"/>
      <c r="V35" s="218"/>
      <c r="W35" s="218"/>
      <c r="X35" s="218"/>
      <c r="Y35" s="218"/>
      <c r="Z35" s="218"/>
      <c r="AA35" s="218"/>
      <c r="AB35" s="218"/>
      <c r="AC35" s="218"/>
      <c r="AD35" s="218"/>
      <c r="AE35" s="219"/>
    </row>
    <row r="36" spans="2:101" ht="18.75" x14ac:dyDescent="0.25">
      <c r="C36" s="151" t="s">
        <v>49</v>
      </c>
      <c r="D36" s="152"/>
      <c r="E36" s="152"/>
      <c r="F36" s="152"/>
      <c r="G36" s="152"/>
      <c r="H36" s="152"/>
      <c r="I36" s="152"/>
      <c r="J36" s="153"/>
      <c r="K36" s="217"/>
      <c r="L36" s="218"/>
      <c r="M36" s="218"/>
      <c r="N36" s="218"/>
      <c r="O36" s="218"/>
      <c r="P36" s="218"/>
      <c r="Q36" s="218"/>
      <c r="R36" s="218"/>
      <c r="S36" s="218"/>
      <c r="T36" s="218"/>
      <c r="U36" s="218"/>
      <c r="V36" s="218"/>
      <c r="W36" s="218"/>
      <c r="X36" s="218"/>
      <c r="Y36" s="218"/>
      <c r="Z36" s="218"/>
      <c r="AA36" s="218"/>
      <c r="AB36" s="218"/>
      <c r="AC36" s="218"/>
      <c r="AD36" s="218"/>
      <c r="AE36" s="219"/>
      <c r="AG36" s="65"/>
    </row>
    <row r="37" spans="2:101" ht="18.75" x14ac:dyDescent="0.25">
      <c r="C37" s="194" t="s">
        <v>50</v>
      </c>
      <c r="D37" s="195"/>
      <c r="E37" s="195"/>
      <c r="F37" s="195"/>
      <c r="G37" s="195"/>
      <c r="H37" s="195"/>
      <c r="I37" s="195"/>
      <c r="J37" s="196"/>
      <c r="K37" s="220"/>
      <c r="L37" s="221"/>
      <c r="M37" s="221"/>
      <c r="N37" s="221"/>
      <c r="O37" s="221"/>
      <c r="P37" s="221"/>
      <c r="Q37" s="221"/>
      <c r="R37" s="221"/>
      <c r="S37" s="221"/>
      <c r="T37" s="221"/>
      <c r="U37" s="221"/>
      <c r="V37" s="221"/>
      <c r="W37" s="221"/>
      <c r="X37" s="221"/>
      <c r="Y37" s="221"/>
      <c r="Z37" s="221"/>
      <c r="AA37" s="221"/>
      <c r="AB37" s="221"/>
      <c r="AC37" s="221"/>
      <c r="AD37" s="221"/>
      <c r="AE37" s="222"/>
    </row>
    <row r="38" spans="2:101" ht="19.5" thickBot="1" x14ac:dyDescent="0.3">
      <c r="C38" s="145" t="s">
        <v>51</v>
      </c>
      <c r="D38" s="146"/>
      <c r="E38" s="146"/>
      <c r="F38" s="146"/>
      <c r="G38" s="146"/>
      <c r="H38" s="146"/>
      <c r="I38" s="146"/>
      <c r="J38" s="147"/>
      <c r="K38" s="223"/>
      <c r="L38" s="224"/>
      <c r="M38" s="224"/>
      <c r="N38" s="224"/>
      <c r="O38" s="224"/>
      <c r="P38" s="224"/>
      <c r="Q38" s="224"/>
      <c r="R38" s="224"/>
      <c r="S38" s="224"/>
      <c r="T38" s="224"/>
      <c r="U38" s="224"/>
      <c r="V38" s="224"/>
      <c r="W38" s="224"/>
      <c r="X38" s="224"/>
      <c r="Y38" s="224"/>
      <c r="Z38" s="224"/>
      <c r="AA38" s="224"/>
      <c r="AB38" s="224"/>
      <c r="AC38" s="224"/>
      <c r="AD38" s="224"/>
      <c r="AE38" s="225"/>
    </row>
    <row r="39" spans="2:101" ht="18" customHeight="1" x14ac:dyDescent="0.25"/>
    <row r="40" spans="2:101" ht="28.5" x14ac:dyDescent="0.25">
      <c r="B40" s="144" t="s">
        <v>52</v>
      </c>
      <c r="C40" s="144"/>
      <c r="D40" s="144"/>
      <c r="E40" s="144"/>
      <c r="F40" s="144"/>
      <c r="G40" s="144"/>
      <c r="H40" s="144"/>
      <c r="I40" s="144"/>
      <c r="J40" s="144"/>
      <c r="K40" s="144"/>
      <c r="L40" s="144"/>
      <c r="M40" s="144"/>
      <c r="N40" s="144"/>
      <c r="O40" s="144"/>
      <c r="P40" s="144"/>
      <c r="Q40" s="144"/>
      <c r="R40" s="144"/>
      <c r="S40" s="144"/>
      <c r="T40" s="144"/>
      <c r="U40" s="144"/>
      <c r="V40" s="144"/>
      <c r="W40" s="144"/>
      <c r="X40" s="144"/>
      <c r="Y40" s="144"/>
    </row>
    <row r="41" spans="2:101" ht="19.5" customHeight="1" thickBot="1" x14ac:dyDescent="0.3">
      <c r="C41" s="66" t="s">
        <v>53</v>
      </c>
    </row>
    <row r="42" spans="2:101" ht="18" customHeight="1" x14ac:dyDescent="0.25">
      <c r="C42" s="170" t="s">
        <v>54</v>
      </c>
      <c r="D42" s="171"/>
      <c r="E42" s="171"/>
      <c r="F42" s="171"/>
      <c r="G42" s="171"/>
      <c r="H42" s="171"/>
      <c r="I42" s="172"/>
      <c r="J42" s="230" t="s">
        <v>55</v>
      </c>
      <c r="K42" s="231"/>
      <c r="L42" s="231"/>
      <c r="M42" s="231"/>
      <c r="N42" s="231"/>
      <c r="O42" s="231"/>
      <c r="P42" s="231"/>
      <c r="Q42" s="231"/>
      <c r="R42" s="231"/>
      <c r="S42" s="231"/>
      <c r="T42" s="231"/>
      <c r="U42" s="231"/>
      <c r="V42" s="231"/>
      <c r="W42" s="231"/>
      <c r="X42" s="231"/>
      <c r="Y42" s="231"/>
      <c r="Z42" s="231"/>
      <c r="AA42" s="231"/>
      <c r="AB42" s="231"/>
      <c r="AC42" s="231"/>
      <c r="AD42" s="231"/>
      <c r="AE42" s="232"/>
      <c r="AF42" s="167" t="str">
        <f>IF(J42="特急納期","特急が指定されています","")</f>
        <v/>
      </c>
      <c r="AG42" s="168"/>
      <c r="AH42" s="168"/>
      <c r="AI42" s="168"/>
      <c r="AJ42" s="168"/>
      <c r="AK42" s="168"/>
      <c r="AL42" s="168"/>
      <c r="AM42" s="168"/>
      <c r="AN42" s="168"/>
      <c r="AO42" s="168"/>
      <c r="AP42" s="168"/>
      <c r="AQ42" s="168"/>
      <c r="AR42" s="168"/>
      <c r="AS42" s="67"/>
      <c r="AT42" s="67"/>
      <c r="AU42" s="67"/>
      <c r="AV42" s="67"/>
      <c r="AW42" s="67"/>
      <c r="AX42" s="67"/>
      <c r="AY42" s="67"/>
      <c r="AZ42" s="67"/>
      <c r="BA42" s="67"/>
      <c r="BB42" s="67"/>
      <c r="BC42" s="67"/>
      <c r="BD42" s="67"/>
      <c r="BE42" s="67"/>
      <c r="BF42" s="67"/>
    </row>
    <row r="43" spans="2:101" ht="17.45" customHeight="1" x14ac:dyDescent="0.25">
      <c r="C43" s="173"/>
      <c r="D43" s="174"/>
      <c r="E43" s="174"/>
      <c r="F43" s="174"/>
      <c r="G43" s="174"/>
      <c r="H43" s="174"/>
      <c r="I43" s="175"/>
      <c r="J43" s="233"/>
      <c r="K43" s="234"/>
      <c r="L43" s="234"/>
      <c r="M43" s="234"/>
      <c r="N43" s="234"/>
      <c r="O43" s="234"/>
      <c r="P43" s="234"/>
      <c r="Q43" s="234"/>
      <c r="R43" s="234"/>
      <c r="S43" s="234"/>
      <c r="T43" s="234"/>
      <c r="U43" s="234"/>
      <c r="V43" s="234"/>
      <c r="W43" s="234"/>
      <c r="X43" s="234"/>
      <c r="Y43" s="234"/>
      <c r="Z43" s="234"/>
      <c r="AA43" s="234"/>
      <c r="AB43" s="234"/>
      <c r="AC43" s="234"/>
      <c r="AD43" s="234"/>
      <c r="AE43" s="235"/>
      <c r="AF43" s="167"/>
      <c r="AG43" s="168"/>
      <c r="AH43" s="168"/>
      <c r="AI43" s="168"/>
      <c r="AJ43" s="168"/>
      <c r="AK43" s="168"/>
      <c r="AL43" s="168"/>
      <c r="AM43" s="168"/>
      <c r="AN43" s="168"/>
      <c r="AO43" s="168"/>
      <c r="AP43" s="168"/>
      <c r="AQ43" s="168"/>
      <c r="AR43" s="168"/>
      <c r="AS43" s="67"/>
      <c r="AT43" s="67"/>
      <c r="AU43" s="67"/>
      <c r="AV43" s="67"/>
      <c r="AW43" s="67"/>
      <c r="AX43" s="67"/>
      <c r="AY43" s="67"/>
      <c r="AZ43" s="67"/>
      <c r="BA43" s="67"/>
      <c r="BB43" s="67"/>
      <c r="BC43" s="67"/>
      <c r="BD43" s="67"/>
      <c r="BE43" s="67"/>
      <c r="BF43" s="67"/>
    </row>
    <row r="44" spans="2:101" ht="18" customHeight="1" x14ac:dyDescent="0.25"/>
    <row r="45" spans="2:101" ht="18" customHeight="1" thickBot="1" x14ac:dyDescent="0.3">
      <c r="C45" s="66" t="s">
        <v>56</v>
      </c>
      <c r="AH45" s="65"/>
      <c r="AI45" s="65"/>
      <c r="AJ45" s="65"/>
      <c r="AK45" s="65"/>
      <c r="AL45" s="65"/>
      <c r="AM45" s="65"/>
      <c r="AN45" s="65"/>
      <c r="AO45" s="65"/>
      <c r="AP45" s="65"/>
      <c r="AQ45" s="65"/>
      <c r="AR45" s="65"/>
      <c r="AS45" s="65"/>
      <c r="AT45" s="65"/>
      <c r="AU45" s="65"/>
      <c r="AV45" s="65"/>
      <c r="AW45" s="65"/>
      <c r="AX45" s="65"/>
      <c r="AY45" s="65"/>
      <c r="AZ45" s="65"/>
      <c r="BA45" s="65"/>
      <c r="BB45" s="65"/>
      <c r="BC45" s="65"/>
      <c r="BD45" s="65"/>
      <c r="BE45" s="65"/>
      <c r="BF45" s="65"/>
      <c r="BG45" s="65"/>
      <c r="BH45" s="65"/>
      <c r="BI45" s="65"/>
      <c r="BJ45" s="65"/>
      <c r="BK45" s="65"/>
      <c r="BL45" s="65"/>
      <c r="BM45" s="65"/>
      <c r="BN45" s="65"/>
      <c r="BO45" s="65"/>
      <c r="BP45" s="65"/>
      <c r="BQ45" s="65"/>
      <c r="BR45" s="65"/>
      <c r="BS45" s="65"/>
      <c r="BT45" s="65"/>
      <c r="BU45" s="65"/>
      <c r="BV45" s="65"/>
      <c r="BW45" s="65"/>
      <c r="BX45" s="65"/>
      <c r="BY45" s="65"/>
      <c r="BZ45" s="65"/>
      <c r="CA45" s="65"/>
      <c r="CB45" s="65"/>
      <c r="CC45" s="65"/>
      <c r="CD45" s="65"/>
      <c r="CE45" s="65"/>
      <c r="CF45" s="65"/>
      <c r="CG45" s="65"/>
      <c r="CH45" s="65"/>
      <c r="CI45" s="65"/>
      <c r="CJ45" s="65"/>
      <c r="CK45" s="65"/>
      <c r="CL45" s="65"/>
      <c r="CM45" s="65"/>
      <c r="CN45" s="65"/>
      <c r="CO45" s="65"/>
      <c r="CP45" s="65"/>
      <c r="CQ45" s="65"/>
      <c r="CR45" s="65"/>
      <c r="CS45" s="65"/>
      <c r="CT45" s="65"/>
      <c r="CU45" s="65"/>
      <c r="CV45" s="65"/>
      <c r="CW45" s="65"/>
    </row>
    <row r="46" spans="2:101" ht="36.6" customHeight="1" x14ac:dyDescent="0.25">
      <c r="C46" s="156" t="s">
        <v>57</v>
      </c>
      <c r="D46" s="157"/>
      <c r="E46" s="157"/>
      <c r="F46" s="157"/>
      <c r="G46" s="157"/>
      <c r="H46" s="157"/>
      <c r="I46" s="157"/>
      <c r="J46" s="160" t="s">
        <v>58</v>
      </c>
      <c r="K46" s="160"/>
      <c r="L46" s="160"/>
      <c r="M46" s="160"/>
      <c r="N46" s="160"/>
      <c r="O46" s="160"/>
      <c r="P46" s="160"/>
      <c r="Q46" s="160"/>
      <c r="R46" s="160"/>
      <c r="S46" s="160"/>
      <c r="T46" s="160"/>
      <c r="U46" s="160"/>
      <c r="V46" s="160"/>
      <c r="W46" s="160"/>
      <c r="X46" s="160"/>
      <c r="Y46" s="160"/>
      <c r="Z46" s="160"/>
      <c r="AA46" s="160"/>
      <c r="AB46" s="160"/>
      <c r="AC46" s="160"/>
      <c r="AD46" s="160"/>
      <c r="AE46" s="161"/>
      <c r="AF46" s="93" t="str">
        <f>IF(J46="試験成績書","シンプルな仕様の報告書です。グレー部分の項目の入力は不要です。","厚労省仕様の報告書です。シンプル報告書よりもご記入が必要な欄が多くなります。")</f>
        <v>シンプルな仕様の報告書です。グレー部分の項目の入力は不要です。</v>
      </c>
      <c r="AG46" s="94"/>
      <c r="AH46" s="94"/>
      <c r="AI46" s="94"/>
      <c r="AJ46" s="94"/>
      <c r="AK46" s="94"/>
      <c r="AL46" s="94"/>
      <c r="AM46" s="94"/>
      <c r="AN46" s="94"/>
      <c r="AO46" s="94"/>
      <c r="AP46" s="94"/>
      <c r="AQ46" s="94"/>
      <c r="AR46" s="94"/>
      <c r="AS46" s="94"/>
      <c r="AT46" s="94"/>
      <c r="AU46" s="94"/>
      <c r="AV46" s="94"/>
      <c r="AW46" s="94"/>
      <c r="AX46" s="94"/>
      <c r="AY46" s="94"/>
      <c r="AZ46" s="94"/>
      <c r="BA46" s="94"/>
      <c r="BB46" s="94"/>
      <c r="BC46" s="94"/>
      <c r="BD46" s="94"/>
      <c r="BE46" s="94"/>
      <c r="BF46" s="94"/>
      <c r="BG46" s="94"/>
      <c r="BH46" s="94"/>
      <c r="BI46" s="65"/>
      <c r="BJ46" s="65"/>
      <c r="BK46" s="65"/>
      <c r="BL46" s="65"/>
      <c r="BM46" s="65"/>
      <c r="BN46" s="65"/>
      <c r="BO46" s="65"/>
      <c r="BP46" s="65"/>
      <c r="BQ46" s="65"/>
      <c r="BR46" s="65"/>
      <c r="BS46" s="65"/>
      <c r="BT46" s="65"/>
      <c r="BU46" s="65"/>
      <c r="BV46" s="65"/>
      <c r="BW46" s="65"/>
      <c r="BX46" s="65"/>
      <c r="BY46" s="65"/>
      <c r="BZ46" s="65"/>
      <c r="CA46" s="65"/>
      <c r="CB46" s="65"/>
      <c r="CC46" s="65"/>
      <c r="CD46" s="65"/>
      <c r="CE46" s="65"/>
      <c r="CF46" s="65"/>
      <c r="CG46" s="65"/>
      <c r="CH46" s="65"/>
      <c r="CI46" s="68" t="s">
        <v>59</v>
      </c>
      <c r="CJ46" s="65"/>
      <c r="CK46" s="65"/>
      <c r="CL46" s="65"/>
      <c r="CM46" s="65"/>
      <c r="CN46" s="65"/>
      <c r="CO46" s="65"/>
      <c r="CP46" s="65"/>
      <c r="CQ46" s="65"/>
      <c r="CR46" s="65"/>
      <c r="CS46" s="65"/>
      <c r="CT46" s="65"/>
      <c r="CU46" s="65"/>
      <c r="CV46" s="65"/>
      <c r="CW46" s="65"/>
    </row>
    <row r="47" spans="2:101" ht="36" customHeight="1" x14ac:dyDescent="0.25">
      <c r="C47" s="169" t="s">
        <v>60</v>
      </c>
      <c r="D47" s="158"/>
      <c r="E47" s="158"/>
      <c r="F47" s="158"/>
      <c r="G47" s="158"/>
      <c r="H47" s="158"/>
      <c r="I47" s="158"/>
      <c r="J47" s="162"/>
      <c r="K47" s="162"/>
      <c r="L47" s="162"/>
      <c r="M47" s="162"/>
      <c r="N47" s="162"/>
      <c r="O47" s="162"/>
      <c r="P47" s="162"/>
      <c r="Q47" s="162"/>
      <c r="R47" s="162"/>
      <c r="S47" s="162"/>
      <c r="T47" s="162"/>
      <c r="U47" s="162"/>
      <c r="V47" s="162"/>
      <c r="W47" s="162"/>
      <c r="X47" s="162"/>
      <c r="Y47" s="162"/>
      <c r="Z47" s="162"/>
      <c r="AA47" s="162"/>
      <c r="AB47" s="162"/>
      <c r="AC47" s="162"/>
      <c r="AD47" s="158" t="s">
        <v>61</v>
      </c>
      <c r="AE47" s="159"/>
      <c r="AH47" s="65"/>
      <c r="AI47" s="65"/>
      <c r="AJ47" s="65"/>
      <c r="AK47" s="65"/>
      <c r="AL47" s="65"/>
      <c r="AM47" s="65"/>
      <c r="AN47" s="65"/>
      <c r="AO47" s="65"/>
      <c r="AP47" s="65"/>
      <c r="AQ47" s="65"/>
      <c r="AR47" s="65"/>
      <c r="AS47" s="65"/>
      <c r="AT47" s="65"/>
      <c r="AU47" s="65"/>
      <c r="AV47" s="65"/>
      <c r="AW47" s="65"/>
      <c r="AX47" s="65"/>
      <c r="AY47" s="65"/>
      <c r="BA47" s="65"/>
      <c r="BB47" s="65"/>
      <c r="BC47" s="65"/>
      <c r="BD47" s="65"/>
      <c r="BE47" s="65"/>
      <c r="BF47" s="65"/>
      <c r="BG47" s="65"/>
      <c r="BH47" s="65"/>
      <c r="BI47" s="65"/>
      <c r="BJ47" s="65">
        <v>0</v>
      </c>
      <c r="BK47" s="65"/>
      <c r="BL47" s="65"/>
      <c r="BM47" s="65"/>
      <c r="BN47" s="65"/>
      <c r="BO47" s="65"/>
      <c r="BP47" s="65"/>
      <c r="BQ47" s="65"/>
      <c r="BR47" s="65"/>
      <c r="BS47" s="65"/>
      <c r="BT47" s="65"/>
      <c r="BU47" s="65"/>
      <c r="BV47" s="65"/>
      <c r="BW47" s="65"/>
      <c r="BX47" s="65"/>
      <c r="BY47" s="65"/>
      <c r="BZ47" s="65"/>
      <c r="CA47" s="65"/>
      <c r="CB47" s="65"/>
      <c r="CC47" s="65"/>
      <c r="CD47" s="65"/>
      <c r="CE47" s="65"/>
      <c r="CF47" s="65"/>
      <c r="CG47" s="65"/>
      <c r="CH47" s="65"/>
      <c r="CI47" s="68">
        <v>1</v>
      </c>
      <c r="CJ47" s="65"/>
      <c r="CK47" s="65"/>
      <c r="CL47" s="65"/>
      <c r="CM47" s="65"/>
      <c r="CN47" s="65"/>
      <c r="CO47" s="65"/>
      <c r="CP47" s="65"/>
      <c r="CQ47" s="65"/>
      <c r="CR47" s="65"/>
      <c r="CS47" s="65"/>
      <c r="CT47" s="65"/>
      <c r="CU47" s="65"/>
      <c r="CV47" s="65"/>
      <c r="CW47" s="65"/>
    </row>
    <row r="48" spans="2:101" ht="18" customHeight="1" x14ac:dyDescent="0.25">
      <c r="C48" s="151" t="s">
        <v>62</v>
      </c>
      <c r="D48" s="152"/>
      <c r="E48" s="152"/>
      <c r="F48" s="152"/>
      <c r="G48" s="152"/>
      <c r="H48" s="152"/>
      <c r="I48" s="153"/>
      <c r="J48" s="198" t="s">
        <v>63</v>
      </c>
      <c r="K48" s="199"/>
      <c r="L48" s="199"/>
      <c r="M48" s="199"/>
      <c r="N48" s="199"/>
      <c r="O48" s="199"/>
      <c r="P48" s="199"/>
      <c r="Q48" s="199"/>
      <c r="R48" s="199"/>
      <c r="S48" s="199"/>
      <c r="T48" s="199"/>
      <c r="U48" s="199"/>
      <c r="V48" s="199"/>
      <c r="W48" s="199"/>
      <c r="X48" s="199"/>
      <c r="Y48" s="199"/>
      <c r="Z48" s="199"/>
      <c r="AA48" s="199"/>
      <c r="AB48" s="199"/>
      <c r="AC48" s="199"/>
      <c r="AD48" s="199"/>
      <c r="AE48" s="200"/>
      <c r="AF48" s="167" t="str">
        <f>IF(J48="紙を郵送","普通郵便による郵送のため、最大5日かかります","")</f>
        <v/>
      </c>
      <c r="AG48" s="168"/>
      <c r="AH48" s="168"/>
      <c r="AI48" s="168"/>
      <c r="AJ48" s="168"/>
      <c r="AK48" s="168"/>
      <c r="AL48" s="168"/>
      <c r="AM48" s="168"/>
      <c r="AN48" s="168"/>
      <c r="AO48" s="168"/>
      <c r="AP48" s="168"/>
      <c r="AQ48" s="168"/>
      <c r="AR48" s="168"/>
      <c r="AS48" s="168"/>
      <c r="AT48" s="168"/>
      <c r="AU48" s="168"/>
      <c r="AV48" s="168"/>
      <c r="AW48" s="168"/>
      <c r="AX48" s="168"/>
      <c r="AY48" s="168"/>
      <c r="AZ48" s="67" t="s">
        <v>64</v>
      </c>
      <c r="BA48" s="67"/>
      <c r="BB48" s="67"/>
      <c r="BC48" s="67"/>
      <c r="BD48" s="67"/>
      <c r="BE48" s="67"/>
      <c r="BF48" s="67"/>
      <c r="BG48" s="67"/>
      <c r="BH48" s="67"/>
      <c r="BI48" s="67"/>
      <c r="BJ48" s="67"/>
      <c r="BK48" s="67"/>
      <c r="BL48" s="67"/>
      <c r="BM48" s="67"/>
      <c r="BN48" s="67"/>
      <c r="BO48" s="67"/>
      <c r="BP48" s="67"/>
      <c r="BQ48" s="67"/>
      <c r="BR48" s="67"/>
      <c r="BS48" s="67"/>
      <c r="BT48" s="67"/>
      <c r="BU48" s="67"/>
      <c r="CI48" s="68">
        <v>2</v>
      </c>
    </row>
    <row r="49" spans="2:106" ht="18" customHeight="1" thickBot="1" x14ac:dyDescent="0.3">
      <c r="C49" s="145" t="s">
        <v>65</v>
      </c>
      <c r="D49" s="146"/>
      <c r="E49" s="146"/>
      <c r="F49" s="146"/>
      <c r="G49" s="146"/>
      <c r="H49" s="146"/>
      <c r="I49" s="147"/>
      <c r="J49" s="205"/>
      <c r="K49" s="206"/>
      <c r="L49" s="206"/>
      <c r="M49" s="206"/>
      <c r="N49" s="206"/>
      <c r="O49" s="206"/>
      <c r="P49" s="206"/>
      <c r="Q49" s="206"/>
      <c r="R49" s="206"/>
      <c r="S49" s="206"/>
      <c r="T49" s="206"/>
      <c r="U49" s="206"/>
      <c r="V49" s="206"/>
      <c r="W49" s="206"/>
      <c r="X49" s="206"/>
      <c r="Y49" s="206"/>
      <c r="Z49" s="206"/>
      <c r="AA49" s="206"/>
      <c r="AB49" s="206"/>
      <c r="AC49" s="206"/>
      <c r="AD49" s="206"/>
      <c r="AE49" s="207"/>
      <c r="AF49" s="154" t="str">
        <f>IF(J48="PDF納品","PDF納品の場合は部数選択は不要です","")</f>
        <v>PDF納品の場合は部数選択は不要です</v>
      </c>
      <c r="AG49" s="155"/>
      <c r="AH49" s="155"/>
      <c r="AI49" s="155"/>
      <c r="AJ49" s="155"/>
      <c r="AK49" s="155"/>
      <c r="AL49" s="155"/>
      <c r="AM49" s="155"/>
      <c r="AN49" s="155"/>
      <c r="AO49" s="155"/>
      <c r="AP49" s="155"/>
      <c r="AQ49" s="155"/>
      <c r="AR49" s="155"/>
      <c r="BA49" s="66" t="s">
        <v>66</v>
      </c>
      <c r="BB49" s="71"/>
      <c r="BC49" s="71"/>
      <c r="BD49" s="71"/>
      <c r="BE49" s="71"/>
      <c r="BF49" s="71"/>
      <c r="BG49" s="71"/>
      <c r="BH49" s="71"/>
      <c r="BI49" s="71"/>
      <c r="BJ49" s="71"/>
      <c r="BK49" s="71"/>
      <c r="BL49" s="71"/>
      <c r="BM49" s="71"/>
      <c r="BN49" s="71"/>
      <c r="BO49" s="71"/>
      <c r="BP49" s="71"/>
      <c r="BQ49" s="71"/>
      <c r="BR49" s="71"/>
      <c r="BS49" s="71"/>
      <c r="BT49" s="71"/>
      <c r="BU49" s="71"/>
      <c r="BV49" s="71"/>
      <c r="BW49" s="71"/>
      <c r="BX49" s="71"/>
      <c r="BY49" s="71"/>
      <c r="BZ49" s="71"/>
      <c r="CI49" s="68">
        <v>3</v>
      </c>
    </row>
    <row r="50" spans="2:106" ht="18" customHeight="1" x14ac:dyDescent="0.25">
      <c r="BA50" s="66" t="s">
        <v>67</v>
      </c>
      <c r="BJ50" s="68"/>
      <c r="BK50" s="68"/>
      <c r="CI50" s="68">
        <v>4</v>
      </c>
    </row>
    <row r="51" spans="2:106" ht="18" customHeight="1" thickBot="1" x14ac:dyDescent="0.3">
      <c r="C51" s="66" t="s">
        <v>68</v>
      </c>
      <c r="CI51" s="68"/>
    </row>
    <row r="52" spans="2:106" ht="18" customHeight="1" thickBot="1" x14ac:dyDescent="0.3">
      <c r="C52" s="148" t="s">
        <v>69</v>
      </c>
      <c r="D52" s="149"/>
      <c r="E52" s="149"/>
      <c r="F52" s="149"/>
      <c r="G52" s="149"/>
      <c r="H52" s="149"/>
      <c r="I52" s="150"/>
      <c r="J52" s="208" t="s">
        <v>70</v>
      </c>
      <c r="K52" s="209"/>
      <c r="L52" s="209"/>
      <c r="M52" s="209"/>
      <c r="N52" s="209"/>
      <c r="O52" s="209"/>
      <c r="P52" s="209"/>
      <c r="Q52" s="209"/>
      <c r="R52" s="209"/>
      <c r="S52" s="209"/>
      <c r="T52" s="209"/>
      <c r="U52" s="209"/>
      <c r="V52" s="209"/>
      <c r="W52" s="209"/>
      <c r="X52" s="209"/>
      <c r="Y52" s="209"/>
      <c r="Z52" s="209"/>
      <c r="AA52" s="209"/>
      <c r="AB52" s="209"/>
      <c r="AC52" s="209"/>
      <c r="AD52" s="209"/>
      <c r="AE52" s="210"/>
      <c r="AF52" s="167" t="str">
        <f>IF(J52="要返却","貴社に着払いにて返送いたします","")</f>
        <v/>
      </c>
      <c r="AG52" s="168"/>
      <c r="AH52" s="168"/>
      <c r="AI52" s="168"/>
      <c r="AJ52" s="168"/>
      <c r="AK52" s="168"/>
      <c r="AL52" s="168"/>
      <c r="AM52" s="168"/>
      <c r="AN52" s="168"/>
      <c r="AO52" s="168"/>
      <c r="AP52" s="168"/>
      <c r="AQ52" s="168"/>
      <c r="AR52" s="168"/>
      <c r="AS52" s="168"/>
      <c r="AT52" s="168"/>
      <c r="AU52" s="168"/>
    </row>
    <row r="53" spans="2:106" ht="18" customHeight="1" x14ac:dyDescent="0.25"/>
    <row r="54" spans="2:106" ht="29.25" thickBot="1" x14ac:dyDescent="0.3">
      <c r="B54" s="144" t="s">
        <v>71</v>
      </c>
      <c r="C54" s="144"/>
      <c r="D54" s="144"/>
      <c r="E54" s="144"/>
      <c r="F54" s="144"/>
      <c r="G54" s="144"/>
      <c r="H54" s="144"/>
      <c r="I54" s="144"/>
      <c r="J54" s="144"/>
      <c r="K54" s="144"/>
      <c r="L54" s="144"/>
      <c r="M54" s="144"/>
      <c r="N54" s="144"/>
      <c r="O54" s="144"/>
      <c r="P54" s="144"/>
      <c r="Q54" s="144"/>
      <c r="R54" s="144"/>
      <c r="S54" s="144"/>
      <c r="T54" s="144"/>
      <c r="U54" s="144"/>
      <c r="V54" s="144"/>
      <c r="W54" s="144"/>
      <c r="X54" s="144"/>
      <c r="Y54" s="144"/>
    </row>
    <row r="55" spans="2:106" ht="19.5" customHeight="1" thickBot="1" x14ac:dyDescent="0.3">
      <c r="C55" s="163" t="s">
        <v>72</v>
      </c>
      <c r="D55" s="164"/>
      <c r="E55" s="164"/>
      <c r="F55" s="164"/>
      <c r="G55" s="164"/>
      <c r="H55" s="164"/>
      <c r="I55" s="164"/>
      <c r="J55" s="165"/>
      <c r="K55" s="165"/>
      <c r="L55" s="165"/>
      <c r="M55" s="165"/>
      <c r="N55" s="165"/>
      <c r="O55" s="165"/>
      <c r="P55" s="165"/>
      <c r="Q55" s="165"/>
      <c r="R55" s="165"/>
      <c r="S55" s="165"/>
      <c r="T55" s="165"/>
      <c r="U55" s="165"/>
      <c r="V55" s="165"/>
      <c r="W55" s="165"/>
      <c r="X55" s="165"/>
      <c r="Y55" s="165"/>
      <c r="Z55" s="165"/>
      <c r="AA55" s="165"/>
      <c r="AB55" s="165"/>
      <c r="AC55" s="165"/>
      <c r="AD55" s="165"/>
      <c r="AE55" s="165"/>
      <c r="AF55" s="165"/>
      <c r="AG55" s="165"/>
      <c r="AH55" s="165"/>
      <c r="AI55" s="165"/>
      <c r="AJ55" s="166"/>
      <c r="AL55" s="25" t="s">
        <v>73</v>
      </c>
    </row>
    <row r="56" spans="2:106" ht="18.75" x14ac:dyDescent="0.25"/>
    <row r="57" spans="2:106" ht="27" customHeight="1" x14ac:dyDescent="0.25">
      <c r="B57" s="27" t="s">
        <v>74</v>
      </c>
    </row>
    <row r="58" spans="2:106" ht="17.45" customHeight="1" x14ac:dyDescent="0.25">
      <c r="B58" s="190" t="s">
        <v>75</v>
      </c>
      <c r="C58" s="190"/>
      <c r="D58" s="190"/>
      <c r="E58" s="190"/>
      <c r="F58" s="190"/>
      <c r="G58" s="190"/>
      <c r="H58" s="190"/>
      <c r="I58" s="190"/>
      <c r="J58" s="190"/>
      <c r="K58" s="190"/>
      <c r="L58" s="190"/>
      <c r="M58" s="190"/>
      <c r="N58" s="190"/>
      <c r="O58" s="190"/>
      <c r="P58" s="190"/>
      <c r="Q58" s="190"/>
      <c r="R58" s="190"/>
      <c r="S58" s="190"/>
      <c r="T58" s="190"/>
      <c r="U58" s="190"/>
      <c r="V58" s="190"/>
      <c r="W58" s="190"/>
      <c r="X58" s="190"/>
      <c r="Y58" s="190"/>
      <c r="Z58" s="190"/>
      <c r="AA58" s="190"/>
      <c r="AB58" s="190"/>
      <c r="AC58" s="190"/>
      <c r="AD58" s="190"/>
      <c r="AE58" s="190"/>
      <c r="AF58" s="190"/>
      <c r="AG58" s="190"/>
      <c r="AH58" s="190"/>
      <c r="AI58" s="190"/>
      <c r="AJ58" s="190"/>
      <c r="AK58" s="190"/>
      <c r="AL58" s="190"/>
      <c r="AM58" s="190"/>
      <c r="AN58" s="190"/>
      <c r="AO58" s="190"/>
      <c r="AP58" s="190"/>
      <c r="AQ58" s="190"/>
      <c r="AR58" s="190"/>
      <c r="AS58" s="190"/>
      <c r="AT58" s="190"/>
      <c r="AU58" s="190"/>
      <c r="AV58" s="190"/>
      <c r="AW58" s="190"/>
      <c r="AX58" s="190"/>
    </row>
    <row r="59" spans="2:106" ht="18.75" x14ac:dyDescent="0.25">
      <c r="B59" s="190"/>
      <c r="C59" s="190"/>
      <c r="D59" s="190"/>
      <c r="E59" s="190"/>
      <c r="F59" s="190"/>
      <c r="G59" s="190"/>
      <c r="H59" s="190"/>
      <c r="I59" s="190"/>
      <c r="J59" s="190"/>
      <c r="K59" s="190"/>
      <c r="L59" s="190"/>
      <c r="M59" s="190"/>
      <c r="N59" s="190"/>
      <c r="O59" s="190"/>
      <c r="P59" s="190"/>
      <c r="Q59" s="190"/>
      <c r="R59" s="190"/>
      <c r="S59" s="190"/>
      <c r="T59" s="190"/>
      <c r="U59" s="190"/>
      <c r="V59" s="190"/>
      <c r="W59" s="190"/>
      <c r="X59" s="190"/>
      <c r="Y59" s="190"/>
      <c r="Z59" s="190"/>
      <c r="AA59" s="190"/>
      <c r="AB59" s="190"/>
      <c r="AC59" s="190"/>
      <c r="AD59" s="190"/>
      <c r="AE59" s="190"/>
      <c r="AF59" s="190"/>
      <c r="AG59" s="190"/>
      <c r="AH59" s="190"/>
      <c r="AI59" s="190"/>
      <c r="AJ59" s="190"/>
      <c r="AK59" s="190"/>
      <c r="AL59" s="190"/>
      <c r="AM59" s="190"/>
      <c r="AN59" s="190"/>
      <c r="AO59" s="190"/>
      <c r="AP59" s="190"/>
      <c r="AQ59" s="190"/>
      <c r="AR59" s="190"/>
      <c r="AS59" s="190"/>
      <c r="AT59" s="190"/>
      <c r="AU59" s="190"/>
      <c r="AV59" s="190"/>
      <c r="AW59" s="190"/>
      <c r="AX59" s="190"/>
    </row>
    <row r="60" spans="2:106" ht="18.75" x14ac:dyDescent="0.25">
      <c r="B60" s="190"/>
      <c r="C60" s="190"/>
      <c r="D60" s="190"/>
      <c r="E60" s="190"/>
      <c r="F60" s="190"/>
      <c r="G60" s="190"/>
      <c r="H60" s="190"/>
      <c r="I60" s="190"/>
      <c r="J60" s="190"/>
      <c r="K60" s="190"/>
      <c r="L60" s="190"/>
      <c r="M60" s="190"/>
      <c r="N60" s="190"/>
      <c r="O60" s="190"/>
      <c r="P60" s="190"/>
      <c r="Q60" s="190"/>
      <c r="R60" s="190"/>
      <c r="S60" s="190"/>
      <c r="T60" s="190"/>
      <c r="U60" s="190"/>
      <c r="V60" s="190"/>
      <c r="W60" s="190"/>
      <c r="X60" s="190"/>
      <c r="Y60" s="190"/>
      <c r="Z60" s="190"/>
      <c r="AA60" s="190"/>
      <c r="AB60" s="190"/>
      <c r="AC60" s="190"/>
      <c r="AD60" s="190"/>
      <c r="AE60" s="190"/>
      <c r="AF60" s="190"/>
      <c r="AG60" s="190"/>
      <c r="AH60" s="190"/>
      <c r="AI60" s="190"/>
      <c r="AJ60" s="190"/>
      <c r="AK60" s="190"/>
      <c r="AL60" s="190"/>
      <c r="AM60" s="190"/>
      <c r="AN60" s="190"/>
      <c r="AO60" s="190"/>
      <c r="AP60" s="190"/>
      <c r="AQ60" s="190"/>
      <c r="AR60" s="190"/>
      <c r="AS60" s="190"/>
      <c r="AT60" s="190"/>
      <c r="AU60" s="190"/>
      <c r="AV60" s="190"/>
      <c r="AW60" s="190"/>
      <c r="AX60" s="190"/>
    </row>
    <row r="61" spans="2:106" ht="18.75" x14ac:dyDescent="0.25">
      <c r="B61" s="190"/>
      <c r="C61" s="190"/>
      <c r="D61" s="190"/>
      <c r="E61" s="190"/>
      <c r="F61" s="190"/>
      <c r="G61" s="190"/>
      <c r="H61" s="190"/>
      <c r="I61" s="190"/>
      <c r="J61" s="190"/>
      <c r="K61" s="190"/>
      <c r="L61" s="190"/>
      <c r="M61" s="190"/>
      <c r="N61" s="190"/>
      <c r="O61" s="190"/>
      <c r="P61" s="190"/>
      <c r="Q61" s="190"/>
      <c r="R61" s="190"/>
      <c r="S61" s="190"/>
      <c r="T61" s="190"/>
      <c r="U61" s="190"/>
      <c r="V61" s="190"/>
      <c r="W61" s="190"/>
      <c r="X61" s="190"/>
      <c r="Y61" s="190"/>
      <c r="Z61" s="190"/>
      <c r="AA61" s="190"/>
      <c r="AB61" s="190"/>
      <c r="AC61" s="190"/>
      <c r="AD61" s="190"/>
      <c r="AE61" s="190"/>
      <c r="AF61" s="190"/>
      <c r="AG61" s="190"/>
      <c r="AH61" s="190"/>
      <c r="AI61" s="190"/>
      <c r="AJ61" s="190"/>
      <c r="AK61" s="190"/>
      <c r="AL61" s="190"/>
      <c r="AM61" s="190"/>
      <c r="AN61" s="190"/>
      <c r="AO61" s="190"/>
      <c r="AP61" s="190"/>
      <c r="AQ61" s="190"/>
      <c r="AR61" s="190"/>
      <c r="AS61" s="190"/>
      <c r="AT61" s="190"/>
      <c r="AU61" s="190"/>
      <c r="AV61" s="190"/>
      <c r="AW61" s="190"/>
      <c r="AX61" s="190"/>
    </row>
    <row r="62" spans="2:106" ht="18.75" x14ac:dyDescent="0.25">
      <c r="B62" s="190"/>
      <c r="C62" s="190"/>
      <c r="D62" s="190"/>
      <c r="E62" s="190"/>
      <c r="F62" s="190"/>
      <c r="G62" s="190"/>
      <c r="H62" s="190"/>
      <c r="I62" s="190"/>
      <c r="J62" s="190"/>
      <c r="K62" s="190"/>
      <c r="L62" s="190"/>
      <c r="M62" s="190"/>
      <c r="N62" s="190"/>
      <c r="O62" s="190"/>
      <c r="P62" s="190"/>
      <c r="Q62" s="190"/>
      <c r="R62" s="190"/>
      <c r="S62" s="190"/>
      <c r="T62" s="190"/>
      <c r="U62" s="190"/>
      <c r="V62" s="190"/>
      <c r="W62" s="190"/>
      <c r="X62" s="190"/>
      <c r="Y62" s="190"/>
      <c r="Z62" s="190"/>
      <c r="AA62" s="190"/>
      <c r="AB62" s="190"/>
      <c r="AC62" s="190"/>
      <c r="AD62" s="190"/>
      <c r="AE62" s="190"/>
      <c r="AF62" s="190"/>
      <c r="AG62" s="190"/>
      <c r="AH62" s="190"/>
      <c r="AI62" s="190"/>
      <c r="AJ62" s="190"/>
      <c r="AK62" s="190"/>
      <c r="AL62" s="190"/>
      <c r="AM62" s="190"/>
      <c r="AN62" s="190"/>
      <c r="AO62" s="190"/>
      <c r="AP62" s="190"/>
      <c r="AQ62" s="190"/>
      <c r="AR62" s="190"/>
      <c r="AS62" s="190"/>
      <c r="AT62" s="190"/>
      <c r="AU62" s="190"/>
      <c r="AV62" s="190"/>
      <c r="AW62" s="190"/>
      <c r="AX62" s="190"/>
    </row>
    <row r="63" spans="2:106" ht="18" customHeight="1" x14ac:dyDescent="0.25"/>
    <row r="64" spans="2:106" ht="18" customHeight="1" thickBot="1" x14ac:dyDescent="0.3">
      <c r="B64" s="61"/>
      <c r="C64" s="74" t="s">
        <v>76</v>
      </c>
      <c r="D64" s="61"/>
      <c r="E64" s="61"/>
      <c r="F64" s="61"/>
      <c r="G64" s="61"/>
      <c r="H64" s="61"/>
      <c r="I64" s="61"/>
      <c r="J64" s="61"/>
      <c r="K64" s="61"/>
      <c r="L64" s="61"/>
      <c r="M64" s="61"/>
      <c r="N64" s="61"/>
      <c r="O64" s="61"/>
      <c r="P64" s="61"/>
      <c r="Q64" s="61"/>
      <c r="R64" s="61"/>
      <c r="S64" s="61"/>
      <c r="T64" s="61"/>
      <c r="U64" s="61"/>
      <c r="V64" s="61"/>
      <c r="W64" s="61"/>
      <c r="X64" s="61"/>
      <c r="Y64" s="61"/>
      <c r="Z64" s="61"/>
      <c r="AA64" s="61"/>
      <c r="AB64" s="61"/>
      <c r="AC64" s="61"/>
      <c r="AD64" s="61"/>
      <c r="AE64" s="61"/>
      <c r="AF64" s="61"/>
      <c r="AG64" s="61"/>
      <c r="AH64" s="61"/>
      <c r="AI64" s="61"/>
      <c r="AJ64" s="61"/>
      <c r="AK64" s="61"/>
      <c r="AL64" s="61"/>
      <c r="AM64" s="61"/>
      <c r="AN64" s="61"/>
      <c r="AO64" s="61"/>
      <c r="AP64" s="61"/>
      <c r="AQ64" s="61"/>
      <c r="AR64" s="61"/>
      <c r="AS64" s="61"/>
      <c r="AT64" s="61"/>
      <c r="AU64" s="239" t="s">
        <v>77</v>
      </c>
      <c r="AV64" s="239"/>
      <c r="AW64" s="239"/>
      <c r="AX64" s="239"/>
      <c r="AY64" s="239"/>
      <c r="AZ64" s="239"/>
      <c r="BA64" s="239"/>
      <c r="BB64" s="239"/>
      <c r="BC64" s="239"/>
      <c r="BD64" s="239"/>
      <c r="BE64" s="239"/>
      <c r="BF64" s="239"/>
      <c r="BG64" s="239"/>
      <c r="BH64" s="239"/>
      <c r="BI64" s="239"/>
      <c r="BJ64" s="239"/>
      <c r="BK64" s="239"/>
      <c r="BL64" s="197" t="s">
        <v>78</v>
      </c>
      <c r="BM64" s="197"/>
      <c r="BN64" s="197"/>
      <c r="BO64" s="197"/>
      <c r="DB64" s="68" t="s">
        <v>79</v>
      </c>
    </row>
    <row r="65" spans="2:106" ht="17.45" customHeight="1" x14ac:dyDescent="0.25">
      <c r="B65" s="226" t="s">
        <v>80</v>
      </c>
      <c r="C65" s="202"/>
      <c r="D65" s="228" t="s">
        <v>81</v>
      </c>
      <c r="E65" s="228"/>
      <c r="F65" s="228"/>
      <c r="G65" s="228"/>
      <c r="H65" s="228"/>
      <c r="I65" s="228"/>
      <c r="J65" s="228"/>
      <c r="K65" s="228"/>
      <c r="L65" s="228"/>
      <c r="M65" s="228"/>
      <c r="N65" s="228"/>
      <c r="O65" s="228"/>
      <c r="P65" s="228" t="s">
        <v>82</v>
      </c>
      <c r="Q65" s="228"/>
      <c r="R65" s="228"/>
      <c r="S65" s="228"/>
      <c r="T65" s="228"/>
      <c r="U65" s="228"/>
      <c r="V65" s="228" t="s">
        <v>83</v>
      </c>
      <c r="W65" s="228"/>
      <c r="X65" s="228"/>
      <c r="Y65" s="228"/>
      <c r="Z65" s="228"/>
      <c r="AA65" s="228"/>
      <c r="AB65" s="228"/>
      <c r="AC65" s="228"/>
      <c r="AD65" s="228"/>
      <c r="AE65" s="228"/>
      <c r="AF65" s="228"/>
      <c r="AG65" s="228"/>
      <c r="AH65" s="228"/>
      <c r="AI65" s="228"/>
      <c r="AJ65" s="228"/>
      <c r="AK65" s="202" t="s">
        <v>150</v>
      </c>
      <c r="AL65" s="202"/>
      <c r="AM65" s="202"/>
      <c r="AN65" s="202"/>
      <c r="AO65" s="202"/>
      <c r="AP65" s="202"/>
      <c r="AQ65" s="202"/>
      <c r="AR65" s="202"/>
      <c r="AS65" s="202"/>
      <c r="AT65" s="202"/>
      <c r="AU65" s="98" t="s">
        <v>151</v>
      </c>
      <c r="AV65" s="98"/>
      <c r="AW65" s="98"/>
      <c r="AX65" s="98"/>
      <c r="AY65" s="98"/>
      <c r="AZ65" s="98"/>
      <c r="BA65" s="98"/>
      <c r="BB65" s="98"/>
      <c r="BC65" s="98"/>
      <c r="BD65" s="98"/>
      <c r="BE65" s="98" t="s">
        <v>86</v>
      </c>
      <c r="BF65" s="98"/>
      <c r="BG65" s="98"/>
      <c r="BH65" s="98"/>
      <c r="BI65" s="98"/>
      <c r="BJ65" s="98"/>
      <c r="BK65" s="98"/>
      <c r="BL65" s="140" t="s">
        <v>87</v>
      </c>
      <c r="BM65" s="140"/>
      <c r="BN65" s="140"/>
      <c r="BO65" s="141"/>
      <c r="BP65" s="61"/>
      <c r="BQ65" s="61"/>
      <c r="DB65" s="68" t="str">
        <f>DB64&amp;":"&amp;COUNTIF($DB$67:$DB$116,"定性+断面写真")</f>
        <v>断面写真:0</v>
      </c>
    </row>
    <row r="66" spans="2:106" ht="22.15" customHeight="1" thickBot="1" x14ac:dyDescent="0.3">
      <c r="B66" s="227"/>
      <c r="C66" s="203"/>
      <c r="D66" s="229"/>
      <c r="E66" s="229"/>
      <c r="F66" s="229"/>
      <c r="G66" s="229"/>
      <c r="H66" s="229"/>
      <c r="I66" s="229"/>
      <c r="J66" s="229"/>
      <c r="K66" s="229"/>
      <c r="L66" s="229"/>
      <c r="M66" s="229"/>
      <c r="N66" s="229"/>
      <c r="O66" s="229"/>
      <c r="P66" s="229"/>
      <c r="Q66" s="229"/>
      <c r="R66" s="229"/>
      <c r="S66" s="229"/>
      <c r="T66" s="229"/>
      <c r="U66" s="229"/>
      <c r="V66" s="229"/>
      <c r="W66" s="229"/>
      <c r="X66" s="229"/>
      <c r="Y66" s="229"/>
      <c r="Z66" s="229"/>
      <c r="AA66" s="229"/>
      <c r="AB66" s="229"/>
      <c r="AC66" s="229"/>
      <c r="AD66" s="229"/>
      <c r="AE66" s="229"/>
      <c r="AF66" s="229"/>
      <c r="AG66" s="229"/>
      <c r="AH66" s="229"/>
      <c r="AI66" s="229"/>
      <c r="AJ66" s="229"/>
      <c r="AK66" s="203"/>
      <c r="AL66" s="203"/>
      <c r="AM66" s="203"/>
      <c r="AN66" s="203"/>
      <c r="AO66" s="203"/>
      <c r="AP66" s="203"/>
      <c r="AQ66" s="203"/>
      <c r="AR66" s="203"/>
      <c r="AS66" s="203"/>
      <c r="AT66" s="203"/>
      <c r="AU66" s="99"/>
      <c r="AV66" s="99"/>
      <c r="AW66" s="99"/>
      <c r="AX66" s="99"/>
      <c r="AY66" s="99"/>
      <c r="AZ66" s="99"/>
      <c r="BA66" s="99"/>
      <c r="BB66" s="99"/>
      <c r="BC66" s="99"/>
      <c r="BD66" s="99"/>
      <c r="BE66" s="99"/>
      <c r="BF66" s="99"/>
      <c r="BG66" s="99"/>
      <c r="BH66" s="99"/>
      <c r="BI66" s="99"/>
      <c r="BJ66" s="99"/>
      <c r="BK66" s="99"/>
      <c r="BL66" s="367" t="s">
        <v>88</v>
      </c>
      <c r="BM66" s="367"/>
      <c r="BN66" s="367"/>
      <c r="BO66" s="368"/>
      <c r="BP66" s="61"/>
      <c r="BQ66" s="61"/>
      <c r="BR66" s="236" t="s">
        <v>77</v>
      </c>
      <c r="BS66" s="236"/>
      <c r="BT66" s="236"/>
      <c r="BU66" s="236"/>
      <c r="BV66" s="236"/>
      <c r="BW66" s="236"/>
      <c r="BX66" s="236"/>
      <c r="BY66" s="236"/>
      <c r="BZ66" s="236"/>
      <c r="CA66" s="236"/>
      <c r="CB66" s="236"/>
      <c r="CC66" s="236"/>
      <c r="CD66" s="236"/>
      <c r="CE66" s="236"/>
      <c r="CF66" s="236"/>
      <c r="CG66" s="236"/>
      <c r="CH66" s="236"/>
      <c r="CI66" s="236"/>
      <c r="CJ66" s="236"/>
      <c r="CK66" s="236"/>
      <c r="CL66" s="236"/>
      <c r="CM66" s="236"/>
      <c r="CN66" s="236"/>
      <c r="CO66" s="236"/>
      <c r="CP66" s="236"/>
      <c r="CQ66" s="236"/>
      <c r="CR66" s="236"/>
      <c r="CS66" s="236"/>
      <c r="CT66" s="236"/>
      <c r="CU66" s="236"/>
      <c r="CZ66" s="68" t="str" cm="1">
        <f t="array" ref="CZ66">_xlfn.IFS(J46="分析結果報告書（厚労省書式）","分析結果報告書（厚労省書式）",COUNTIF(BL67:BO116,"〇")&lt;&gt;0,"報告書_断面写真",J46="試験成績書","試験成績書")</f>
        <v>試験成績書</v>
      </c>
    </row>
    <row r="67" spans="2:106" ht="27.75" customHeight="1" x14ac:dyDescent="0.25">
      <c r="B67" s="185">
        <v>1</v>
      </c>
      <c r="C67" s="186"/>
      <c r="D67" s="183"/>
      <c r="E67" s="183"/>
      <c r="F67" s="183"/>
      <c r="G67" s="183"/>
      <c r="H67" s="183"/>
      <c r="I67" s="183"/>
      <c r="J67" s="183"/>
      <c r="K67" s="183"/>
      <c r="L67" s="183"/>
      <c r="M67" s="183"/>
      <c r="N67" s="183"/>
      <c r="O67" s="183"/>
      <c r="P67" s="184"/>
      <c r="Q67" s="184"/>
      <c r="R67" s="184"/>
      <c r="S67" s="184"/>
      <c r="T67" s="184"/>
      <c r="U67" s="184"/>
      <c r="V67" s="97"/>
      <c r="W67" s="97"/>
      <c r="X67" s="97"/>
      <c r="Y67" s="97"/>
      <c r="Z67" s="97"/>
      <c r="AA67" s="97"/>
      <c r="AB67" s="97"/>
      <c r="AC67" s="97"/>
      <c r="AD67" s="97"/>
      <c r="AE67" s="97"/>
      <c r="AF67" s="97"/>
      <c r="AG67" s="97"/>
      <c r="AH67" s="97"/>
      <c r="AI67" s="97"/>
      <c r="AJ67" s="97"/>
      <c r="AK67" s="97"/>
      <c r="AL67" s="97"/>
      <c r="AM67" s="97"/>
      <c r="AN67" s="97"/>
      <c r="AO67" s="97"/>
      <c r="AP67" s="97"/>
      <c r="AQ67" s="97"/>
      <c r="AR67" s="97"/>
      <c r="AS67" s="97"/>
      <c r="AT67" s="97"/>
      <c r="AU67" s="100"/>
      <c r="AV67" s="100"/>
      <c r="AW67" s="100"/>
      <c r="AX67" s="100"/>
      <c r="AY67" s="100"/>
      <c r="AZ67" s="100"/>
      <c r="BA67" s="100"/>
      <c r="BB67" s="100"/>
      <c r="BC67" s="100"/>
      <c r="BD67" s="100"/>
      <c r="BE67" s="100"/>
      <c r="BF67" s="100"/>
      <c r="BG67" s="100"/>
      <c r="BH67" s="100"/>
      <c r="BI67" s="100"/>
      <c r="BJ67" s="100"/>
      <c r="BK67" s="100"/>
      <c r="BL67" s="95"/>
      <c r="BM67" s="95"/>
      <c r="BN67" s="95"/>
      <c r="BO67" s="96"/>
      <c r="BP67" s="61"/>
      <c r="BQ67" s="61"/>
      <c r="BR67" s="110" t="s">
        <v>89</v>
      </c>
      <c r="BS67" s="111"/>
      <c r="BT67" s="111"/>
      <c r="BU67" s="111"/>
      <c r="BV67" s="111"/>
      <c r="BW67" s="111"/>
      <c r="BX67" s="111"/>
      <c r="BY67" s="116"/>
      <c r="BZ67" s="116"/>
      <c r="CA67" s="116"/>
      <c r="CB67" s="116"/>
      <c r="CC67" s="116"/>
      <c r="CD67" s="116"/>
      <c r="CE67" s="116"/>
      <c r="CF67" s="116"/>
      <c r="CG67" s="116"/>
      <c r="CH67" s="116"/>
      <c r="CI67" s="116"/>
      <c r="CJ67" s="116"/>
      <c r="CK67" s="116"/>
      <c r="CL67" s="116"/>
      <c r="CM67" s="116"/>
      <c r="CN67" s="116"/>
      <c r="CO67" s="116"/>
      <c r="CP67" s="116"/>
      <c r="CQ67" s="116"/>
      <c r="CR67" s="116"/>
      <c r="CS67" s="116"/>
      <c r="CT67" s="116"/>
      <c r="CU67" s="117"/>
      <c r="DB67" s="68" t="str">
        <f>IF(BL67="〇","定性+断面写真","定性分析")</f>
        <v>定性分析</v>
      </c>
    </row>
    <row r="68" spans="2:106" ht="27.75" customHeight="1" x14ac:dyDescent="0.25">
      <c r="B68" s="185">
        <v>2</v>
      </c>
      <c r="C68" s="186"/>
      <c r="D68" s="183"/>
      <c r="E68" s="183"/>
      <c r="F68" s="183"/>
      <c r="G68" s="183"/>
      <c r="H68" s="183"/>
      <c r="I68" s="183"/>
      <c r="J68" s="183"/>
      <c r="K68" s="183"/>
      <c r="L68" s="183"/>
      <c r="M68" s="183"/>
      <c r="N68" s="183"/>
      <c r="O68" s="183"/>
      <c r="P68" s="184"/>
      <c r="Q68" s="184"/>
      <c r="R68" s="184"/>
      <c r="S68" s="184"/>
      <c r="T68" s="184"/>
      <c r="U68" s="184"/>
      <c r="V68" s="97"/>
      <c r="W68" s="97"/>
      <c r="X68" s="97"/>
      <c r="Y68" s="97"/>
      <c r="Z68" s="97"/>
      <c r="AA68" s="97"/>
      <c r="AB68" s="97"/>
      <c r="AC68" s="97"/>
      <c r="AD68" s="97"/>
      <c r="AE68" s="97"/>
      <c r="AF68" s="97"/>
      <c r="AG68" s="97"/>
      <c r="AH68" s="97"/>
      <c r="AI68" s="97"/>
      <c r="AJ68" s="97"/>
      <c r="AK68" s="97"/>
      <c r="AL68" s="97"/>
      <c r="AM68" s="97"/>
      <c r="AN68" s="97"/>
      <c r="AO68" s="97"/>
      <c r="AP68" s="97"/>
      <c r="AQ68" s="97"/>
      <c r="AR68" s="97"/>
      <c r="AS68" s="97"/>
      <c r="AT68" s="97"/>
      <c r="AU68" s="100"/>
      <c r="AV68" s="100"/>
      <c r="AW68" s="100"/>
      <c r="AX68" s="100"/>
      <c r="AY68" s="100"/>
      <c r="AZ68" s="100"/>
      <c r="BA68" s="100"/>
      <c r="BB68" s="100"/>
      <c r="BC68" s="100"/>
      <c r="BD68" s="100"/>
      <c r="BE68" s="100"/>
      <c r="BF68" s="100"/>
      <c r="BG68" s="100"/>
      <c r="BH68" s="100"/>
      <c r="BI68" s="100"/>
      <c r="BJ68" s="100"/>
      <c r="BK68" s="100"/>
      <c r="BL68" s="95"/>
      <c r="BM68" s="95"/>
      <c r="BN68" s="95"/>
      <c r="BO68" s="96"/>
      <c r="BP68" s="61"/>
      <c r="BQ68" s="61"/>
      <c r="BR68" s="112" t="s">
        <v>90</v>
      </c>
      <c r="BS68" s="113"/>
      <c r="BT68" s="113"/>
      <c r="BU68" s="113"/>
      <c r="BV68" s="113"/>
      <c r="BW68" s="113"/>
      <c r="BX68" s="113"/>
      <c r="BY68" s="118"/>
      <c r="BZ68" s="118"/>
      <c r="CA68" s="118"/>
      <c r="CB68" s="118"/>
      <c r="CC68" s="118"/>
      <c r="CD68" s="118"/>
      <c r="CE68" s="118"/>
      <c r="CF68" s="118"/>
      <c r="CG68" s="118"/>
      <c r="CH68" s="118"/>
      <c r="CI68" s="118"/>
      <c r="CJ68" s="118"/>
      <c r="CK68" s="118"/>
      <c r="CL68" s="118"/>
      <c r="CM68" s="118"/>
      <c r="CN68" s="118"/>
      <c r="CO68" s="118"/>
      <c r="CP68" s="118"/>
      <c r="CQ68" s="118"/>
      <c r="CR68" s="118"/>
      <c r="CS68" s="118"/>
      <c r="CT68" s="118"/>
      <c r="CU68" s="119"/>
      <c r="DB68" s="68" t="str">
        <f t="shared" ref="DB68:DB115" si="0">IF(BL68="〇","定性+断面写真","定性分析")</f>
        <v>定性分析</v>
      </c>
    </row>
    <row r="69" spans="2:106" ht="27.75" customHeight="1" x14ac:dyDescent="0.25">
      <c r="B69" s="185">
        <v>3</v>
      </c>
      <c r="C69" s="186"/>
      <c r="D69" s="183"/>
      <c r="E69" s="183"/>
      <c r="F69" s="183"/>
      <c r="G69" s="183"/>
      <c r="H69" s="183"/>
      <c r="I69" s="183"/>
      <c r="J69" s="183"/>
      <c r="K69" s="183"/>
      <c r="L69" s="183"/>
      <c r="M69" s="183"/>
      <c r="N69" s="183"/>
      <c r="O69" s="183"/>
      <c r="P69" s="184"/>
      <c r="Q69" s="184"/>
      <c r="R69" s="184"/>
      <c r="S69" s="184"/>
      <c r="T69" s="184"/>
      <c r="U69" s="184"/>
      <c r="V69" s="97"/>
      <c r="W69" s="97"/>
      <c r="X69" s="97"/>
      <c r="Y69" s="97"/>
      <c r="Z69" s="97"/>
      <c r="AA69" s="97"/>
      <c r="AB69" s="97"/>
      <c r="AC69" s="97"/>
      <c r="AD69" s="97"/>
      <c r="AE69" s="97"/>
      <c r="AF69" s="97"/>
      <c r="AG69" s="97"/>
      <c r="AH69" s="97"/>
      <c r="AI69" s="97"/>
      <c r="AJ69" s="97"/>
      <c r="AK69" s="97"/>
      <c r="AL69" s="97"/>
      <c r="AM69" s="97"/>
      <c r="AN69" s="97"/>
      <c r="AO69" s="97"/>
      <c r="AP69" s="97"/>
      <c r="AQ69" s="97"/>
      <c r="AR69" s="97"/>
      <c r="AS69" s="97"/>
      <c r="AT69" s="97"/>
      <c r="AU69" s="100"/>
      <c r="AV69" s="100"/>
      <c r="AW69" s="100"/>
      <c r="AX69" s="100"/>
      <c r="AY69" s="100"/>
      <c r="AZ69" s="100"/>
      <c r="BA69" s="100"/>
      <c r="BB69" s="100"/>
      <c r="BC69" s="100"/>
      <c r="BD69" s="100"/>
      <c r="BE69" s="100"/>
      <c r="BF69" s="100"/>
      <c r="BG69" s="100"/>
      <c r="BH69" s="100"/>
      <c r="BI69" s="100"/>
      <c r="BJ69" s="100"/>
      <c r="BK69" s="100"/>
      <c r="BL69" s="95"/>
      <c r="BM69" s="95"/>
      <c r="BN69" s="95"/>
      <c r="BO69" s="96"/>
      <c r="BP69" s="61"/>
      <c r="BQ69" s="61"/>
      <c r="BR69" s="112" t="s">
        <v>91</v>
      </c>
      <c r="BS69" s="113"/>
      <c r="BT69" s="113"/>
      <c r="BU69" s="113"/>
      <c r="BV69" s="113"/>
      <c r="BW69" s="113"/>
      <c r="BX69" s="113"/>
      <c r="BY69" s="118"/>
      <c r="BZ69" s="118"/>
      <c r="CA69" s="118"/>
      <c r="CB69" s="118"/>
      <c r="CC69" s="118"/>
      <c r="CD69" s="118"/>
      <c r="CE69" s="118"/>
      <c r="CF69" s="118"/>
      <c r="CG69" s="118"/>
      <c r="CH69" s="118"/>
      <c r="CI69" s="118"/>
      <c r="CJ69" s="118"/>
      <c r="CK69" s="118"/>
      <c r="CL69" s="118"/>
      <c r="CM69" s="118"/>
      <c r="CN69" s="118"/>
      <c r="CO69" s="118"/>
      <c r="CP69" s="118"/>
      <c r="CQ69" s="118"/>
      <c r="CR69" s="118"/>
      <c r="CS69" s="118"/>
      <c r="CT69" s="118"/>
      <c r="CU69" s="119"/>
      <c r="DB69" s="68" t="str">
        <f t="shared" si="0"/>
        <v>定性分析</v>
      </c>
    </row>
    <row r="70" spans="2:106" ht="27.75" customHeight="1" thickBot="1" x14ac:dyDescent="0.3">
      <c r="B70" s="185">
        <v>4</v>
      </c>
      <c r="C70" s="186"/>
      <c r="D70" s="183"/>
      <c r="E70" s="183"/>
      <c r="F70" s="183"/>
      <c r="G70" s="183"/>
      <c r="H70" s="183"/>
      <c r="I70" s="183"/>
      <c r="J70" s="183"/>
      <c r="K70" s="183"/>
      <c r="L70" s="183"/>
      <c r="M70" s="183"/>
      <c r="N70" s="183"/>
      <c r="O70" s="183"/>
      <c r="P70" s="184"/>
      <c r="Q70" s="184"/>
      <c r="R70" s="184"/>
      <c r="S70" s="184"/>
      <c r="T70" s="184"/>
      <c r="U70" s="184"/>
      <c r="V70" s="97"/>
      <c r="W70" s="97"/>
      <c r="X70" s="97"/>
      <c r="Y70" s="97"/>
      <c r="Z70" s="97"/>
      <c r="AA70" s="97"/>
      <c r="AB70" s="97"/>
      <c r="AC70" s="97"/>
      <c r="AD70" s="97"/>
      <c r="AE70" s="97"/>
      <c r="AF70" s="97"/>
      <c r="AG70" s="97"/>
      <c r="AH70" s="97"/>
      <c r="AI70" s="97"/>
      <c r="AJ70" s="97"/>
      <c r="AK70" s="97"/>
      <c r="AL70" s="97"/>
      <c r="AM70" s="97"/>
      <c r="AN70" s="97"/>
      <c r="AO70" s="97"/>
      <c r="AP70" s="97"/>
      <c r="AQ70" s="97"/>
      <c r="AR70" s="97"/>
      <c r="AS70" s="97"/>
      <c r="AT70" s="97"/>
      <c r="AU70" s="100"/>
      <c r="AV70" s="100"/>
      <c r="AW70" s="100"/>
      <c r="AX70" s="100"/>
      <c r="AY70" s="100"/>
      <c r="AZ70" s="100"/>
      <c r="BA70" s="100"/>
      <c r="BB70" s="100"/>
      <c r="BC70" s="100"/>
      <c r="BD70" s="100"/>
      <c r="BE70" s="100"/>
      <c r="BF70" s="100"/>
      <c r="BG70" s="100"/>
      <c r="BH70" s="100"/>
      <c r="BI70" s="100"/>
      <c r="BJ70" s="100"/>
      <c r="BK70" s="100"/>
      <c r="BL70" s="95"/>
      <c r="BM70" s="95"/>
      <c r="BN70" s="95"/>
      <c r="BO70" s="96"/>
      <c r="BP70" s="61"/>
      <c r="BQ70" s="61"/>
      <c r="BR70" s="114" t="s">
        <v>92</v>
      </c>
      <c r="BS70" s="115"/>
      <c r="BT70" s="115"/>
      <c r="BU70" s="115"/>
      <c r="BV70" s="115"/>
      <c r="BW70" s="115"/>
      <c r="BX70" s="115"/>
      <c r="BY70" s="115"/>
      <c r="BZ70" s="115"/>
      <c r="CA70" s="115"/>
      <c r="CB70" s="115"/>
      <c r="CC70" s="115"/>
      <c r="CD70" s="120"/>
      <c r="CE70" s="120"/>
      <c r="CF70" s="120"/>
      <c r="CG70" s="120"/>
      <c r="CH70" s="120"/>
      <c r="CI70" s="120"/>
      <c r="CJ70" s="120"/>
      <c r="CK70" s="120"/>
      <c r="CL70" s="120"/>
      <c r="CM70" s="120"/>
      <c r="CN70" s="120"/>
      <c r="CO70" s="120"/>
      <c r="CP70" s="120"/>
      <c r="CQ70" s="120"/>
      <c r="CR70" s="120"/>
      <c r="CS70" s="120"/>
      <c r="CT70" s="120"/>
      <c r="CU70" s="121"/>
      <c r="DB70" s="68" t="str">
        <f t="shared" si="0"/>
        <v>定性分析</v>
      </c>
    </row>
    <row r="71" spans="2:106" ht="27.75" customHeight="1" x14ac:dyDescent="0.25">
      <c r="B71" s="185">
        <v>5</v>
      </c>
      <c r="C71" s="186"/>
      <c r="D71" s="183"/>
      <c r="E71" s="183"/>
      <c r="F71" s="183"/>
      <c r="G71" s="183"/>
      <c r="H71" s="183"/>
      <c r="I71" s="183"/>
      <c r="J71" s="183"/>
      <c r="K71" s="183"/>
      <c r="L71" s="183"/>
      <c r="M71" s="183"/>
      <c r="N71" s="183"/>
      <c r="O71" s="183"/>
      <c r="P71" s="184"/>
      <c r="Q71" s="184"/>
      <c r="R71" s="184"/>
      <c r="S71" s="184"/>
      <c r="T71" s="184"/>
      <c r="U71" s="184"/>
      <c r="V71" s="97"/>
      <c r="W71" s="97"/>
      <c r="X71" s="97"/>
      <c r="Y71" s="97"/>
      <c r="Z71" s="97"/>
      <c r="AA71" s="97"/>
      <c r="AB71" s="97"/>
      <c r="AC71" s="97"/>
      <c r="AD71" s="97"/>
      <c r="AE71" s="97"/>
      <c r="AF71" s="97"/>
      <c r="AG71" s="97"/>
      <c r="AH71" s="97"/>
      <c r="AI71" s="97"/>
      <c r="AJ71" s="97"/>
      <c r="AK71" s="97"/>
      <c r="AL71" s="97"/>
      <c r="AM71" s="97"/>
      <c r="AN71" s="97"/>
      <c r="AO71" s="97"/>
      <c r="AP71" s="97"/>
      <c r="AQ71" s="97"/>
      <c r="AR71" s="97"/>
      <c r="AS71" s="97"/>
      <c r="AT71" s="97"/>
      <c r="AU71" s="100"/>
      <c r="AV71" s="100"/>
      <c r="AW71" s="100"/>
      <c r="AX71" s="100"/>
      <c r="AY71" s="100"/>
      <c r="AZ71" s="100"/>
      <c r="BA71" s="100"/>
      <c r="BB71" s="100"/>
      <c r="BC71" s="100"/>
      <c r="BD71" s="100"/>
      <c r="BE71" s="100"/>
      <c r="BF71" s="100"/>
      <c r="BG71" s="100"/>
      <c r="BH71" s="100"/>
      <c r="BI71" s="100"/>
      <c r="BJ71" s="100"/>
      <c r="BK71" s="100"/>
      <c r="BL71" s="95"/>
      <c r="BM71" s="95"/>
      <c r="BN71" s="95"/>
      <c r="BO71" s="96"/>
      <c r="DB71" s="68" t="str">
        <f t="shared" si="0"/>
        <v>定性分析</v>
      </c>
    </row>
    <row r="72" spans="2:106" ht="27.75" customHeight="1" thickBot="1" x14ac:dyDescent="0.3">
      <c r="B72" s="185">
        <v>6</v>
      </c>
      <c r="C72" s="186"/>
      <c r="D72" s="183"/>
      <c r="E72" s="183"/>
      <c r="F72" s="183"/>
      <c r="G72" s="183"/>
      <c r="H72" s="183"/>
      <c r="I72" s="183"/>
      <c r="J72" s="183"/>
      <c r="K72" s="183"/>
      <c r="L72" s="183"/>
      <c r="M72" s="183"/>
      <c r="N72" s="183"/>
      <c r="O72" s="183"/>
      <c r="P72" s="184"/>
      <c r="Q72" s="184"/>
      <c r="R72" s="184"/>
      <c r="S72" s="184"/>
      <c r="T72" s="184"/>
      <c r="U72" s="184"/>
      <c r="V72" s="97"/>
      <c r="W72" s="97"/>
      <c r="X72" s="97"/>
      <c r="Y72" s="97"/>
      <c r="Z72" s="97"/>
      <c r="AA72" s="97"/>
      <c r="AB72" s="97"/>
      <c r="AC72" s="97"/>
      <c r="AD72" s="97"/>
      <c r="AE72" s="97"/>
      <c r="AF72" s="97"/>
      <c r="AG72" s="97"/>
      <c r="AH72" s="97"/>
      <c r="AI72" s="97"/>
      <c r="AJ72" s="97"/>
      <c r="AK72" s="97"/>
      <c r="AL72" s="97"/>
      <c r="AM72" s="97"/>
      <c r="AN72" s="97"/>
      <c r="AO72" s="97"/>
      <c r="AP72" s="97"/>
      <c r="AQ72" s="97"/>
      <c r="AR72" s="97"/>
      <c r="AS72" s="97"/>
      <c r="AT72" s="97"/>
      <c r="AU72" s="100"/>
      <c r="AV72" s="100"/>
      <c r="AW72" s="100"/>
      <c r="AX72" s="100"/>
      <c r="AY72" s="100"/>
      <c r="AZ72" s="100"/>
      <c r="BA72" s="100"/>
      <c r="BB72" s="100"/>
      <c r="BC72" s="100"/>
      <c r="BD72" s="100"/>
      <c r="BE72" s="100"/>
      <c r="BF72" s="100"/>
      <c r="BG72" s="100"/>
      <c r="BH72" s="100"/>
      <c r="BI72" s="100"/>
      <c r="BJ72" s="100"/>
      <c r="BK72" s="100"/>
      <c r="BL72" s="95"/>
      <c r="BM72" s="95"/>
      <c r="BN72" s="95"/>
      <c r="BO72" s="96"/>
      <c r="BR72" s="201" t="s">
        <v>93</v>
      </c>
      <c r="BS72" s="201"/>
      <c r="BT72" s="201"/>
      <c r="BU72" s="201"/>
      <c r="BV72" s="201"/>
      <c r="BW72" s="201"/>
      <c r="BX72" s="61"/>
      <c r="BY72" s="61"/>
      <c r="BZ72" s="61"/>
      <c r="CA72" s="61"/>
      <c r="CB72" s="61"/>
      <c r="CC72" s="61"/>
      <c r="CD72" s="61"/>
      <c r="CE72" s="61"/>
      <c r="CF72" s="61"/>
      <c r="CG72" s="61"/>
      <c r="CH72" s="61"/>
      <c r="CI72" s="61"/>
      <c r="CJ72" s="61"/>
      <c r="DB72" s="68" t="str">
        <f t="shared" si="0"/>
        <v>定性分析</v>
      </c>
    </row>
    <row r="73" spans="2:106" ht="27.75" customHeight="1" x14ac:dyDescent="0.25">
      <c r="B73" s="185">
        <v>7</v>
      </c>
      <c r="C73" s="186"/>
      <c r="D73" s="183"/>
      <c r="E73" s="183"/>
      <c r="F73" s="183"/>
      <c r="G73" s="183"/>
      <c r="H73" s="183"/>
      <c r="I73" s="183"/>
      <c r="J73" s="183"/>
      <c r="K73" s="183"/>
      <c r="L73" s="183"/>
      <c r="M73" s="183"/>
      <c r="N73" s="183"/>
      <c r="O73" s="183"/>
      <c r="P73" s="184"/>
      <c r="Q73" s="184"/>
      <c r="R73" s="184"/>
      <c r="S73" s="184"/>
      <c r="T73" s="184"/>
      <c r="U73" s="184"/>
      <c r="V73" s="97"/>
      <c r="W73" s="97"/>
      <c r="X73" s="97"/>
      <c r="Y73" s="97"/>
      <c r="Z73" s="97"/>
      <c r="AA73" s="97"/>
      <c r="AB73" s="97"/>
      <c r="AC73" s="97"/>
      <c r="AD73" s="97"/>
      <c r="AE73" s="97"/>
      <c r="AF73" s="97"/>
      <c r="AG73" s="97"/>
      <c r="AH73" s="97"/>
      <c r="AI73" s="97"/>
      <c r="AJ73" s="97"/>
      <c r="AK73" s="97"/>
      <c r="AL73" s="97"/>
      <c r="AM73" s="97"/>
      <c r="AN73" s="97"/>
      <c r="AO73" s="97"/>
      <c r="AP73" s="97"/>
      <c r="AQ73" s="97"/>
      <c r="AR73" s="97"/>
      <c r="AS73" s="97"/>
      <c r="AT73" s="97"/>
      <c r="AU73" s="100"/>
      <c r="AV73" s="100"/>
      <c r="AW73" s="100"/>
      <c r="AX73" s="100"/>
      <c r="AY73" s="100"/>
      <c r="AZ73" s="100"/>
      <c r="BA73" s="100"/>
      <c r="BB73" s="100"/>
      <c r="BC73" s="100"/>
      <c r="BD73" s="100"/>
      <c r="BE73" s="100"/>
      <c r="BF73" s="100"/>
      <c r="BG73" s="100"/>
      <c r="BH73" s="100"/>
      <c r="BI73" s="100"/>
      <c r="BJ73" s="100"/>
      <c r="BK73" s="100"/>
      <c r="BL73" s="95"/>
      <c r="BM73" s="95"/>
      <c r="BN73" s="95"/>
      <c r="BO73" s="96"/>
      <c r="BQ73" s="87"/>
      <c r="BR73" s="101"/>
      <c r="BS73" s="102"/>
      <c r="BT73" s="102"/>
      <c r="BU73" s="102"/>
      <c r="BV73" s="102"/>
      <c r="BW73" s="102"/>
      <c r="BX73" s="102"/>
      <c r="BY73" s="102"/>
      <c r="BZ73" s="102"/>
      <c r="CA73" s="102"/>
      <c r="CB73" s="102"/>
      <c r="CC73" s="102"/>
      <c r="CD73" s="102"/>
      <c r="CE73" s="102"/>
      <c r="CF73" s="102"/>
      <c r="CG73" s="102"/>
      <c r="CH73" s="102"/>
      <c r="CI73" s="102"/>
      <c r="CJ73" s="102"/>
      <c r="CK73" s="102"/>
      <c r="CL73" s="102"/>
      <c r="CM73" s="102"/>
      <c r="CN73" s="102"/>
      <c r="CO73" s="102"/>
      <c r="CP73" s="102"/>
      <c r="CQ73" s="102"/>
      <c r="CR73" s="102"/>
      <c r="CS73" s="102"/>
      <c r="CT73" s="102"/>
      <c r="CU73" s="103"/>
      <c r="DB73" s="68" t="str">
        <f t="shared" si="0"/>
        <v>定性分析</v>
      </c>
    </row>
    <row r="74" spans="2:106" ht="27.75" customHeight="1" x14ac:dyDescent="0.25">
      <c r="B74" s="185">
        <v>8</v>
      </c>
      <c r="C74" s="186"/>
      <c r="D74" s="183"/>
      <c r="E74" s="183"/>
      <c r="F74" s="183"/>
      <c r="G74" s="183"/>
      <c r="H74" s="183"/>
      <c r="I74" s="183"/>
      <c r="J74" s="183"/>
      <c r="K74" s="183"/>
      <c r="L74" s="183"/>
      <c r="M74" s="183"/>
      <c r="N74" s="183"/>
      <c r="O74" s="183"/>
      <c r="P74" s="184"/>
      <c r="Q74" s="184"/>
      <c r="R74" s="184"/>
      <c r="S74" s="184"/>
      <c r="T74" s="184"/>
      <c r="U74" s="184"/>
      <c r="V74" s="97"/>
      <c r="W74" s="97"/>
      <c r="X74" s="97"/>
      <c r="Y74" s="97"/>
      <c r="Z74" s="97"/>
      <c r="AA74" s="97"/>
      <c r="AB74" s="97"/>
      <c r="AC74" s="97"/>
      <c r="AD74" s="97"/>
      <c r="AE74" s="97"/>
      <c r="AF74" s="97"/>
      <c r="AG74" s="97"/>
      <c r="AH74" s="97"/>
      <c r="AI74" s="97"/>
      <c r="AJ74" s="97"/>
      <c r="AK74" s="97"/>
      <c r="AL74" s="97"/>
      <c r="AM74" s="97"/>
      <c r="AN74" s="97"/>
      <c r="AO74" s="97"/>
      <c r="AP74" s="97"/>
      <c r="AQ74" s="97"/>
      <c r="AR74" s="97"/>
      <c r="AS74" s="97"/>
      <c r="AT74" s="97"/>
      <c r="AU74" s="100"/>
      <c r="AV74" s="100"/>
      <c r="AW74" s="100"/>
      <c r="AX74" s="100"/>
      <c r="AY74" s="100"/>
      <c r="AZ74" s="100"/>
      <c r="BA74" s="100"/>
      <c r="BB74" s="100"/>
      <c r="BC74" s="100"/>
      <c r="BD74" s="100"/>
      <c r="BE74" s="100"/>
      <c r="BF74" s="100"/>
      <c r="BG74" s="100"/>
      <c r="BH74" s="100"/>
      <c r="BI74" s="100"/>
      <c r="BJ74" s="100"/>
      <c r="BK74" s="100"/>
      <c r="BL74" s="95"/>
      <c r="BM74" s="95"/>
      <c r="BN74" s="95"/>
      <c r="BO74" s="96"/>
      <c r="BQ74" s="87"/>
      <c r="BR74" s="104"/>
      <c r="BS74" s="105"/>
      <c r="BT74" s="105"/>
      <c r="BU74" s="105"/>
      <c r="BV74" s="105"/>
      <c r="BW74" s="105"/>
      <c r="BX74" s="105"/>
      <c r="BY74" s="105"/>
      <c r="BZ74" s="105"/>
      <c r="CA74" s="105"/>
      <c r="CB74" s="105"/>
      <c r="CC74" s="105"/>
      <c r="CD74" s="105"/>
      <c r="CE74" s="105"/>
      <c r="CF74" s="105"/>
      <c r="CG74" s="105"/>
      <c r="CH74" s="105"/>
      <c r="CI74" s="105"/>
      <c r="CJ74" s="105"/>
      <c r="CK74" s="105"/>
      <c r="CL74" s="105"/>
      <c r="CM74" s="105"/>
      <c r="CN74" s="105"/>
      <c r="CO74" s="105"/>
      <c r="CP74" s="105"/>
      <c r="CQ74" s="105"/>
      <c r="CR74" s="105"/>
      <c r="CS74" s="105"/>
      <c r="CT74" s="105"/>
      <c r="CU74" s="106"/>
      <c r="DB74" s="68" t="str">
        <f t="shared" si="0"/>
        <v>定性分析</v>
      </c>
    </row>
    <row r="75" spans="2:106" ht="27.75" customHeight="1" x14ac:dyDescent="0.25">
      <c r="B75" s="185">
        <v>9</v>
      </c>
      <c r="C75" s="186"/>
      <c r="D75" s="183"/>
      <c r="E75" s="183"/>
      <c r="F75" s="183"/>
      <c r="G75" s="183"/>
      <c r="H75" s="183"/>
      <c r="I75" s="183"/>
      <c r="J75" s="183"/>
      <c r="K75" s="183"/>
      <c r="L75" s="183"/>
      <c r="M75" s="183"/>
      <c r="N75" s="183"/>
      <c r="O75" s="183"/>
      <c r="P75" s="184"/>
      <c r="Q75" s="184"/>
      <c r="R75" s="184"/>
      <c r="S75" s="184"/>
      <c r="T75" s="184"/>
      <c r="U75" s="184"/>
      <c r="V75" s="97"/>
      <c r="W75" s="97"/>
      <c r="X75" s="97"/>
      <c r="Y75" s="97"/>
      <c r="Z75" s="97"/>
      <c r="AA75" s="97"/>
      <c r="AB75" s="97"/>
      <c r="AC75" s="97"/>
      <c r="AD75" s="97"/>
      <c r="AE75" s="97"/>
      <c r="AF75" s="97"/>
      <c r="AG75" s="97"/>
      <c r="AH75" s="97"/>
      <c r="AI75" s="97"/>
      <c r="AJ75" s="97"/>
      <c r="AK75" s="97"/>
      <c r="AL75" s="97"/>
      <c r="AM75" s="97"/>
      <c r="AN75" s="97"/>
      <c r="AO75" s="97"/>
      <c r="AP75" s="97"/>
      <c r="AQ75" s="97"/>
      <c r="AR75" s="97"/>
      <c r="AS75" s="97"/>
      <c r="AT75" s="97"/>
      <c r="AU75" s="100"/>
      <c r="AV75" s="100"/>
      <c r="AW75" s="100"/>
      <c r="AX75" s="100"/>
      <c r="AY75" s="100"/>
      <c r="AZ75" s="100"/>
      <c r="BA75" s="100"/>
      <c r="BB75" s="100"/>
      <c r="BC75" s="100"/>
      <c r="BD75" s="100"/>
      <c r="BE75" s="100"/>
      <c r="BF75" s="100"/>
      <c r="BG75" s="100"/>
      <c r="BH75" s="100"/>
      <c r="BI75" s="100"/>
      <c r="BJ75" s="100"/>
      <c r="BK75" s="100"/>
      <c r="BL75" s="95"/>
      <c r="BM75" s="95"/>
      <c r="BN75" s="95"/>
      <c r="BO75" s="96"/>
      <c r="BQ75" s="87"/>
      <c r="BR75" s="104"/>
      <c r="BS75" s="105"/>
      <c r="BT75" s="105"/>
      <c r="BU75" s="105"/>
      <c r="BV75" s="105"/>
      <c r="BW75" s="105"/>
      <c r="BX75" s="105"/>
      <c r="BY75" s="105"/>
      <c r="BZ75" s="105"/>
      <c r="CA75" s="105"/>
      <c r="CB75" s="105"/>
      <c r="CC75" s="105"/>
      <c r="CD75" s="105"/>
      <c r="CE75" s="105"/>
      <c r="CF75" s="105"/>
      <c r="CG75" s="105"/>
      <c r="CH75" s="105"/>
      <c r="CI75" s="105"/>
      <c r="CJ75" s="105"/>
      <c r="CK75" s="105"/>
      <c r="CL75" s="105"/>
      <c r="CM75" s="105"/>
      <c r="CN75" s="105"/>
      <c r="CO75" s="105"/>
      <c r="CP75" s="105"/>
      <c r="CQ75" s="105"/>
      <c r="CR75" s="105"/>
      <c r="CS75" s="105"/>
      <c r="CT75" s="105"/>
      <c r="CU75" s="106"/>
      <c r="DB75" s="68" t="str">
        <f t="shared" si="0"/>
        <v>定性分析</v>
      </c>
    </row>
    <row r="76" spans="2:106" ht="27.75" customHeight="1" x14ac:dyDescent="0.25">
      <c r="B76" s="185">
        <v>10</v>
      </c>
      <c r="C76" s="186"/>
      <c r="D76" s="183"/>
      <c r="E76" s="183"/>
      <c r="F76" s="183"/>
      <c r="G76" s="183"/>
      <c r="H76" s="183"/>
      <c r="I76" s="183"/>
      <c r="J76" s="183"/>
      <c r="K76" s="183"/>
      <c r="L76" s="183"/>
      <c r="M76" s="183"/>
      <c r="N76" s="183"/>
      <c r="O76" s="183"/>
      <c r="P76" s="184"/>
      <c r="Q76" s="184"/>
      <c r="R76" s="184"/>
      <c r="S76" s="184"/>
      <c r="T76" s="184"/>
      <c r="U76" s="184"/>
      <c r="V76" s="97"/>
      <c r="W76" s="97"/>
      <c r="X76" s="97"/>
      <c r="Y76" s="97"/>
      <c r="Z76" s="97"/>
      <c r="AA76" s="97"/>
      <c r="AB76" s="97"/>
      <c r="AC76" s="97"/>
      <c r="AD76" s="97"/>
      <c r="AE76" s="97"/>
      <c r="AF76" s="97"/>
      <c r="AG76" s="97"/>
      <c r="AH76" s="97"/>
      <c r="AI76" s="97"/>
      <c r="AJ76" s="97"/>
      <c r="AK76" s="97"/>
      <c r="AL76" s="97"/>
      <c r="AM76" s="97"/>
      <c r="AN76" s="97"/>
      <c r="AO76" s="97"/>
      <c r="AP76" s="97"/>
      <c r="AQ76" s="97"/>
      <c r="AR76" s="97"/>
      <c r="AS76" s="97"/>
      <c r="AT76" s="97"/>
      <c r="AU76" s="100"/>
      <c r="AV76" s="100"/>
      <c r="AW76" s="100"/>
      <c r="AX76" s="100"/>
      <c r="AY76" s="100"/>
      <c r="AZ76" s="100"/>
      <c r="BA76" s="100"/>
      <c r="BB76" s="100"/>
      <c r="BC76" s="100"/>
      <c r="BD76" s="100"/>
      <c r="BE76" s="100"/>
      <c r="BF76" s="100"/>
      <c r="BG76" s="100"/>
      <c r="BH76" s="100"/>
      <c r="BI76" s="100"/>
      <c r="BJ76" s="100"/>
      <c r="BK76" s="100"/>
      <c r="BL76" s="95"/>
      <c r="BM76" s="95"/>
      <c r="BN76" s="95"/>
      <c r="BO76" s="96"/>
      <c r="BQ76" s="87"/>
      <c r="BR76" s="104"/>
      <c r="BS76" s="105"/>
      <c r="BT76" s="105"/>
      <c r="BU76" s="105"/>
      <c r="BV76" s="105"/>
      <c r="BW76" s="105"/>
      <c r="BX76" s="105"/>
      <c r="BY76" s="105"/>
      <c r="BZ76" s="105"/>
      <c r="CA76" s="105"/>
      <c r="CB76" s="105"/>
      <c r="CC76" s="105"/>
      <c r="CD76" s="105"/>
      <c r="CE76" s="105"/>
      <c r="CF76" s="105"/>
      <c r="CG76" s="105"/>
      <c r="CH76" s="105"/>
      <c r="CI76" s="105"/>
      <c r="CJ76" s="105"/>
      <c r="CK76" s="105"/>
      <c r="CL76" s="105"/>
      <c r="CM76" s="105"/>
      <c r="CN76" s="105"/>
      <c r="CO76" s="105"/>
      <c r="CP76" s="105"/>
      <c r="CQ76" s="105"/>
      <c r="CR76" s="105"/>
      <c r="CS76" s="105"/>
      <c r="CT76" s="105"/>
      <c r="CU76" s="106"/>
      <c r="DB76" s="68" t="str">
        <f t="shared" si="0"/>
        <v>定性分析</v>
      </c>
    </row>
    <row r="77" spans="2:106" ht="27.75" customHeight="1" x14ac:dyDescent="0.25">
      <c r="B77" s="185">
        <v>11</v>
      </c>
      <c r="C77" s="186"/>
      <c r="D77" s="183"/>
      <c r="E77" s="183"/>
      <c r="F77" s="183"/>
      <c r="G77" s="183"/>
      <c r="H77" s="183"/>
      <c r="I77" s="183"/>
      <c r="J77" s="183"/>
      <c r="K77" s="183"/>
      <c r="L77" s="183"/>
      <c r="M77" s="183"/>
      <c r="N77" s="183"/>
      <c r="O77" s="183"/>
      <c r="P77" s="184"/>
      <c r="Q77" s="184"/>
      <c r="R77" s="184"/>
      <c r="S77" s="184"/>
      <c r="T77" s="184"/>
      <c r="U77" s="184"/>
      <c r="V77" s="97"/>
      <c r="W77" s="97"/>
      <c r="X77" s="97"/>
      <c r="Y77" s="97"/>
      <c r="Z77" s="97"/>
      <c r="AA77" s="97"/>
      <c r="AB77" s="97"/>
      <c r="AC77" s="97"/>
      <c r="AD77" s="97"/>
      <c r="AE77" s="97"/>
      <c r="AF77" s="97"/>
      <c r="AG77" s="97"/>
      <c r="AH77" s="97"/>
      <c r="AI77" s="97"/>
      <c r="AJ77" s="97"/>
      <c r="AK77" s="97"/>
      <c r="AL77" s="97"/>
      <c r="AM77" s="97"/>
      <c r="AN77" s="97"/>
      <c r="AO77" s="97"/>
      <c r="AP77" s="97"/>
      <c r="AQ77" s="97"/>
      <c r="AR77" s="97"/>
      <c r="AS77" s="97"/>
      <c r="AT77" s="97"/>
      <c r="AU77" s="100"/>
      <c r="AV77" s="100"/>
      <c r="AW77" s="100"/>
      <c r="AX77" s="100"/>
      <c r="AY77" s="100"/>
      <c r="AZ77" s="100"/>
      <c r="BA77" s="100"/>
      <c r="BB77" s="100"/>
      <c r="BC77" s="100"/>
      <c r="BD77" s="100"/>
      <c r="BE77" s="100"/>
      <c r="BF77" s="100"/>
      <c r="BG77" s="100"/>
      <c r="BH77" s="100"/>
      <c r="BI77" s="100"/>
      <c r="BJ77" s="100"/>
      <c r="BK77" s="100"/>
      <c r="BL77" s="95"/>
      <c r="BM77" s="95"/>
      <c r="BN77" s="95"/>
      <c r="BO77" s="96"/>
      <c r="BQ77" s="87"/>
      <c r="BR77" s="104"/>
      <c r="BS77" s="105"/>
      <c r="BT77" s="105"/>
      <c r="BU77" s="105"/>
      <c r="BV77" s="105"/>
      <c r="BW77" s="105"/>
      <c r="BX77" s="105"/>
      <c r="BY77" s="105"/>
      <c r="BZ77" s="105"/>
      <c r="CA77" s="105"/>
      <c r="CB77" s="105"/>
      <c r="CC77" s="105"/>
      <c r="CD77" s="105"/>
      <c r="CE77" s="105"/>
      <c r="CF77" s="105"/>
      <c r="CG77" s="105"/>
      <c r="CH77" s="105"/>
      <c r="CI77" s="105"/>
      <c r="CJ77" s="105"/>
      <c r="CK77" s="105"/>
      <c r="CL77" s="105"/>
      <c r="CM77" s="105"/>
      <c r="CN77" s="105"/>
      <c r="CO77" s="105"/>
      <c r="CP77" s="105"/>
      <c r="CQ77" s="105"/>
      <c r="CR77" s="105"/>
      <c r="CS77" s="105"/>
      <c r="CT77" s="105"/>
      <c r="CU77" s="106"/>
      <c r="DB77" s="68" t="str">
        <f t="shared" si="0"/>
        <v>定性分析</v>
      </c>
    </row>
    <row r="78" spans="2:106" ht="27.75" customHeight="1" thickBot="1" x14ac:dyDescent="0.3">
      <c r="B78" s="185">
        <v>12</v>
      </c>
      <c r="C78" s="186"/>
      <c r="D78" s="183"/>
      <c r="E78" s="183"/>
      <c r="F78" s="183"/>
      <c r="G78" s="183"/>
      <c r="H78" s="183"/>
      <c r="I78" s="183"/>
      <c r="J78" s="183"/>
      <c r="K78" s="183"/>
      <c r="L78" s="183"/>
      <c r="M78" s="183"/>
      <c r="N78" s="183"/>
      <c r="O78" s="183"/>
      <c r="P78" s="184"/>
      <c r="Q78" s="184"/>
      <c r="R78" s="184"/>
      <c r="S78" s="184"/>
      <c r="T78" s="184"/>
      <c r="U78" s="184"/>
      <c r="V78" s="97"/>
      <c r="W78" s="97"/>
      <c r="X78" s="97"/>
      <c r="Y78" s="97"/>
      <c r="Z78" s="97"/>
      <c r="AA78" s="97"/>
      <c r="AB78" s="97"/>
      <c r="AC78" s="97"/>
      <c r="AD78" s="97"/>
      <c r="AE78" s="97"/>
      <c r="AF78" s="97"/>
      <c r="AG78" s="97"/>
      <c r="AH78" s="97"/>
      <c r="AI78" s="97"/>
      <c r="AJ78" s="97"/>
      <c r="AK78" s="97"/>
      <c r="AL78" s="97"/>
      <c r="AM78" s="97"/>
      <c r="AN78" s="97"/>
      <c r="AO78" s="97"/>
      <c r="AP78" s="97"/>
      <c r="AQ78" s="97"/>
      <c r="AR78" s="97"/>
      <c r="AS78" s="97"/>
      <c r="AT78" s="97"/>
      <c r="AU78" s="100"/>
      <c r="AV78" s="100"/>
      <c r="AW78" s="100"/>
      <c r="AX78" s="100"/>
      <c r="AY78" s="100"/>
      <c r="AZ78" s="100"/>
      <c r="BA78" s="100"/>
      <c r="BB78" s="100"/>
      <c r="BC78" s="100"/>
      <c r="BD78" s="100"/>
      <c r="BE78" s="100"/>
      <c r="BF78" s="100"/>
      <c r="BG78" s="100"/>
      <c r="BH78" s="100"/>
      <c r="BI78" s="100"/>
      <c r="BJ78" s="100"/>
      <c r="BK78" s="100"/>
      <c r="BL78" s="95"/>
      <c r="BM78" s="95"/>
      <c r="BN78" s="95"/>
      <c r="BO78" s="96"/>
      <c r="BQ78" s="87"/>
      <c r="BR78" s="107"/>
      <c r="BS78" s="108"/>
      <c r="BT78" s="108"/>
      <c r="BU78" s="108"/>
      <c r="BV78" s="108"/>
      <c r="BW78" s="108"/>
      <c r="BX78" s="108"/>
      <c r="BY78" s="108"/>
      <c r="BZ78" s="108"/>
      <c r="CA78" s="108"/>
      <c r="CB78" s="108"/>
      <c r="CC78" s="108"/>
      <c r="CD78" s="108"/>
      <c r="CE78" s="108"/>
      <c r="CF78" s="108"/>
      <c r="CG78" s="108"/>
      <c r="CH78" s="108"/>
      <c r="CI78" s="108"/>
      <c r="CJ78" s="108"/>
      <c r="CK78" s="108"/>
      <c r="CL78" s="108"/>
      <c r="CM78" s="108"/>
      <c r="CN78" s="108"/>
      <c r="CO78" s="108"/>
      <c r="CP78" s="108"/>
      <c r="CQ78" s="108"/>
      <c r="CR78" s="108"/>
      <c r="CS78" s="108"/>
      <c r="CT78" s="108"/>
      <c r="CU78" s="109"/>
      <c r="DB78" s="68" t="str">
        <f t="shared" si="0"/>
        <v>定性分析</v>
      </c>
    </row>
    <row r="79" spans="2:106" ht="27.75" customHeight="1" x14ac:dyDescent="0.25">
      <c r="B79" s="185">
        <v>13</v>
      </c>
      <c r="C79" s="186"/>
      <c r="D79" s="183"/>
      <c r="E79" s="183"/>
      <c r="F79" s="183"/>
      <c r="G79" s="183"/>
      <c r="H79" s="183"/>
      <c r="I79" s="183"/>
      <c r="J79" s="183"/>
      <c r="K79" s="183"/>
      <c r="L79" s="183"/>
      <c r="M79" s="183"/>
      <c r="N79" s="183"/>
      <c r="O79" s="183"/>
      <c r="P79" s="184"/>
      <c r="Q79" s="184"/>
      <c r="R79" s="184"/>
      <c r="S79" s="184"/>
      <c r="T79" s="184"/>
      <c r="U79" s="184"/>
      <c r="V79" s="97"/>
      <c r="W79" s="97"/>
      <c r="X79" s="97"/>
      <c r="Y79" s="97"/>
      <c r="Z79" s="97"/>
      <c r="AA79" s="97"/>
      <c r="AB79" s="97"/>
      <c r="AC79" s="97"/>
      <c r="AD79" s="97"/>
      <c r="AE79" s="97"/>
      <c r="AF79" s="97"/>
      <c r="AG79" s="97"/>
      <c r="AH79" s="97"/>
      <c r="AI79" s="97"/>
      <c r="AJ79" s="97"/>
      <c r="AK79" s="97"/>
      <c r="AL79" s="97"/>
      <c r="AM79" s="97"/>
      <c r="AN79" s="97"/>
      <c r="AO79" s="97"/>
      <c r="AP79" s="97"/>
      <c r="AQ79" s="97"/>
      <c r="AR79" s="97"/>
      <c r="AS79" s="97"/>
      <c r="AT79" s="97"/>
      <c r="AU79" s="100"/>
      <c r="AV79" s="100"/>
      <c r="AW79" s="100"/>
      <c r="AX79" s="100"/>
      <c r="AY79" s="100"/>
      <c r="AZ79" s="100"/>
      <c r="BA79" s="100"/>
      <c r="BB79" s="100"/>
      <c r="BC79" s="100"/>
      <c r="BD79" s="100"/>
      <c r="BE79" s="100"/>
      <c r="BF79" s="100"/>
      <c r="BG79" s="100"/>
      <c r="BH79" s="100"/>
      <c r="BI79" s="100"/>
      <c r="BJ79" s="100"/>
      <c r="BK79" s="100"/>
      <c r="BL79" s="95"/>
      <c r="BM79" s="95"/>
      <c r="BN79" s="95"/>
      <c r="BO79" s="96"/>
      <c r="DB79" s="68" t="str">
        <f t="shared" si="0"/>
        <v>定性分析</v>
      </c>
    </row>
    <row r="80" spans="2:106" ht="27.75" customHeight="1" x14ac:dyDescent="0.25">
      <c r="B80" s="185">
        <v>14</v>
      </c>
      <c r="C80" s="186"/>
      <c r="D80" s="183"/>
      <c r="E80" s="183"/>
      <c r="F80" s="183"/>
      <c r="G80" s="183"/>
      <c r="H80" s="183"/>
      <c r="I80" s="183"/>
      <c r="J80" s="183"/>
      <c r="K80" s="183"/>
      <c r="L80" s="183"/>
      <c r="M80" s="183"/>
      <c r="N80" s="183"/>
      <c r="O80" s="183"/>
      <c r="P80" s="184"/>
      <c r="Q80" s="184"/>
      <c r="R80" s="184"/>
      <c r="S80" s="184"/>
      <c r="T80" s="184"/>
      <c r="U80" s="184"/>
      <c r="V80" s="97"/>
      <c r="W80" s="97"/>
      <c r="X80" s="97"/>
      <c r="Y80" s="97"/>
      <c r="Z80" s="97"/>
      <c r="AA80" s="97"/>
      <c r="AB80" s="97"/>
      <c r="AC80" s="97"/>
      <c r="AD80" s="97"/>
      <c r="AE80" s="97"/>
      <c r="AF80" s="97"/>
      <c r="AG80" s="97"/>
      <c r="AH80" s="97"/>
      <c r="AI80" s="97"/>
      <c r="AJ80" s="97"/>
      <c r="AK80" s="97"/>
      <c r="AL80" s="97"/>
      <c r="AM80" s="97"/>
      <c r="AN80" s="97"/>
      <c r="AO80" s="97"/>
      <c r="AP80" s="97"/>
      <c r="AQ80" s="97"/>
      <c r="AR80" s="97"/>
      <c r="AS80" s="97"/>
      <c r="AT80" s="97"/>
      <c r="AU80" s="100"/>
      <c r="AV80" s="100"/>
      <c r="AW80" s="100"/>
      <c r="AX80" s="100"/>
      <c r="AY80" s="100"/>
      <c r="AZ80" s="100"/>
      <c r="BA80" s="100"/>
      <c r="BB80" s="100"/>
      <c r="BC80" s="100"/>
      <c r="BD80" s="100"/>
      <c r="BE80" s="100"/>
      <c r="BF80" s="100"/>
      <c r="BG80" s="100"/>
      <c r="BH80" s="100"/>
      <c r="BI80" s="100"/>
      <c r="BJ80" s="100"/>
      <c r="BK80" s="100"/>
      <c r="BL80" s="95"/>
      <c r="BM80" s="95"/>
      <c r="BN80" s="95"/>
      <c r="BO80" s="96"/>
      <c r="DB80" s="68" t="str">
        <f t="shared" si="0"/>
        <v>定性分析</v>
      </c>
    </row>
    <row r="81" spans="2:106" ht="27.75" customHeight="1" x14ac:dyDescent="0.25">
      <c r="B81" s="185">
        <v>15</v>
      </c>
      <c r="C81" s="186"/>
      <c r="D81" s="183"/>
      <c r="E81" s="183"/>
      <c r="F81" s="183"/>
      <c r="G81" s="183"/>
      <c r="H81" s="183"/>
      <c r="I81" s="183"/>
      <c r="J81" s="183"/>
      <c r="K81" s="183"/>
      <c r="L81" s="183"/>
      <c r="M81" s="183"/>
      <c r="N81" s="183"/>
      <c r="O81" s="183"/>
      <c r="P81" s="184"/>
      <c r="Q81" s="184"/>
      <c r="R81" s="184"/>
      <c r="S81" s="184"/>
      <c r="T81" s="184"/>
      <c r="U81" s="184"/>
      <c r="V81" s="97"/>
      <c r="W81" s="97"/>
      <c r="X81" s="97"/>
      <c r="Y81" s="97"/>
      <c r="Z81" s="97"/>
      <c r="AA81" s="97"/>
      <c r="AB81" s="97"/>
      <c r="AC81" s="97"/>
      <c r="AD81" s="97"/>
      <c r="AE81" s="97"/>
      <c r="AF81" s="97"/>
      <c r="AG81" s="97"/>
      <c r="AH81" s="97"/>
      <c r="AI81" s="97"/>
      <c r="AJ81" s="97"/>
      <c r="AK81" s="97"/>
      <c r="AL81" s="97"/>
      <c r="AM81" s="97"/>
      <c r="AN81" s="97"/>
      <c r="AO81" s="97"/>
      <c r="AP81" s="97"/>
      <c r="AQ81" s="97"/>
      <c r="AR81" s="97"/>
      <c r="AS81" s="97"/>
      <c r="AT81" s="97"/>
      <c r="AU81" s="100"/>
      <c r="AV81" s="100"/>
      <c r="AW81" s="100"/>
      <c r="AX81" s="100"/>
      <c r="AY81" s="100"/>
      <c r="AZ81" s="100"/>
      <c r="BA81" s="100"/>
      <c r="BB81" s="100"/>
      <c r="BC81" s="100"/>
      <c r="BD81" s="100"/>
      <c r="BE81" s="100"/>
      <c r="BF81" s="100"/>
      <c r="BG81" s="100"/>
      <c r="BH81" s="100"/>
      <c r="BI81" s="100"/>
      <c r="BJ81" s="100"/>
      <c r="BK81" s="100"/>
      <c r="BL81" s="95"/>
      <c r="BM81" s="95"/>
      <c r="BN81" s="95"/>
      <c r="BO81" s="96"/>
      <c r="DB81" s="68" t="str">
        <f t="shared" si="0"/>
        <v>定性分析</v>
      </c>
    </row>
    <row r="82" spans="2:106" ht="27.75" customHeight="1" x14ac:dyDescent="0.25">
      <c r="B82" s="185">
        <v>16</v>
      </c>
      <c r="C82" s="186"/>
      <c r="D82" s="183"/>
      <c r="E82" s="183"/>
      <c r="F82" s="183"/>
      <c r="G82" s="183"/>
      <c r="H82" s="183"/>
      <c r="I82" s="183"/>
      <c r="J82" s="183"/>
      <c r="K82" s="183"/>
      <c r="L82" s="183"/>
      <c r="M82" s="183"/>
      <c r="N82" s="183"/>
      <c r="O82" s="183"/>
      <c r="P82" s="184"/>
      <c r="Q82" s="184"/>
      <c r="R82" s="184"/>
      <c r="S82" s="184"/>
      <c r="T82" s="184"/>
      <c r="U82" s="184"/>
      <c r="V82" s="97"/>
      <c r="W82" s="97"/>
      <c r="X82" s="97"/>
      <c r="Y82" s="97"/>
      <c r="Z82" s="97"/>
      <c r="AA82" s="97"/>
      <c r="AB82" s="97"/>
      <c r="AC82" s="97"/>
      <c r="AD82" s="97"/>
      <c r="AE82" s="97"/>
      <c r="AF82" s="97"/>
      <c r="AG82" s="97"/>
      <c r="AH82" s="97"/>
      <c r="AI82" s="97"/>
      <c r="AJ82" s="97"/>
      <c r="AK82" s="97"/>
      <c r="AL82" s="97"/>
      <c r="AM82" s="97"/>
      <c r="AN82" s="97"/>
      <c r="AO82" s="97"/>
      <c r="AP82" s="97"/>
      <c r="AQ82" s="97"/>
      <c r="AR82" s="97"/>
      <c r="AS82" s="97"/>
      <c r="AT82" s="97"/>
      <c r="AU82" s="100"/>
      <c r="AV82" s="100"/>
      <c r="AW82" s="100"/>
      <c r="AX82" s="100"/>
      <c r="AY82" s="100"/>
      <c r="AZ82" s="100"/>
      <c r="BA82" s="100"/>
      <c r="BB82" s="100"/>
      <c r="BC82" s="100"/>
      <c r="BD82" s="100"/>
      <c r="BE82" s="100"/>
      <c r="BF82" s="100"/>
      <c r="BG82" s="100"/>
      <c r="BH82" s="100"/>
      <c r="BI82" s="100"/>
      <c r="BJ82" s="100"/>
      <c r="BK82" s="100"/>
      <c r="BL82" s="95"/>
      <c r="BM82" s="95"/>
      <c r="BN82" s="95"/>
      <c r="BO82" s="96"/>
      <c r="DB82" s="68" t="str">
        <f t="shared" si="0"/>
        <v>定性分析</v>
      </c>
    </row>
    <row r="83" spans="2:106" ht="27.75" customHeight="1" x14ac:dyDescent="0.25">
      <c r="B83" s="185">
        <v>17</v>
      </c>
      <c r="C83" s="186"/>
      <c r="D83" s="183"/>
      <c r="E83" s="183"/>
      <c r="F83" s="183"/>
      <c r="G83" s="183"/>
      <c r="H83" s="183"/>
      <c r="I83" s="183"/>
      <c r="J83" s="183"/>
      <c r="K83" s="183"/>
      <c r="L83" s="183"/>
      <c r="M83" s="183"/>
      <c r="N83" s="183"/>
      <c r="O83" s="183"/>
      <c r="P83" s="184"/>
      <c r="Q83" s="184"/>
      <c r="R83" s="184"/>
      <c r="S83" s="184"/>
      <c r="T83" s="184"/>
      <c r="U83" s="184"/>
      <c r="V83" s="97"/>
      <c r="W83" s="97"/>
      <c r="X83" s="97"/>
      <c r="Y83" s="97"/>
      <c r="Z83" s="97"/>
      <c r="AA83" s="97"/>
      <c r="AB83" s="97"/>
      <c r="AC83" s="97"/>
      <c r="AD83" s="97"/>
      <c r="AE83" s="97"/>
      <c r="AF83" s="97"/>
      <c r="AG83" s="97"/>
      <c r="AH83" s="97"/>
      <c r="AI83" s="97"/>
      <c r="AJ83" s="97"/>
      <c r="AK83" s="97"/>
      <c r="AL83" s="97"/>
      <c r="AM83" s="97"/>
      <c r="AN83" s="97"/>
      <c r="AO83" s="97"/>
      <c r="AP83" s="97"/>
      <c r="AQ83" s="97"/>
      <c r="AR83" s="97"/>
      <c r="AS83" s="97"/>
      <c r="AT83" s="97"/>
      <c r="AU83" s="100"/>
      <c r="AV83" s="100"/>
      <c r="AW83" s="100"/>
      <c r="AX83" s="100"/>
      <c r="AY83" s="100"/>
      <c r="AZ83" s="100"/>
      <c r="BA83" s="100"/>
      <c r="BB83" s="100"/>
      <c r="BC83" s="100"/>
      <c r="BD83" s="100"/>
      <c r="BE83" s="100"/>
      <c r="BF83" s="100"/>
      <c r="BG83" s="100"/>
      <c r="BH83" s="100"/>
      <c r="BI83" s="100"/>
      <c r="BJ83" s="100"/>
      <c r="BK83" s="100"/>
      <c r="BL83" s="95"/>
      <c r="BM83" s="95"/>
      <c r="BN83" s="95"/>
      <c r="BO83" s="96"/>
      <c r="DB83" s="68" t="str">
        <f t="shared" si="0"/>
        <v>定性分析</v>
      </c>
    </row>
    <row r="84" spans="2:106" ht="27.75" customHeight="1" x14ac:dyDescent="0.25">
      <c r="B84" s="185">
        <v>18</v>
      </c>
      <c r="C84" s="186"/>
      <c r="D84" s="183"/>
      <c r="E84" s="183"/>
      <c r="F84" s="183"/>
      <c r="G84" s="183"/>
      <c r="H84" s="183"/>
      <c r="I84" s="183"/>
      <c r="J84" s="183"/>
      <c r="K84" s="183"/>
      <c r="L84" s="183"/>
      <c r="M84" s="183"/>
      <c r="N84" s="183"/>
      <c r="O84" s="183"/>
      <c r="P84" s="184"/>
      <c r="Q84" s="184"/>
      <c r="R84" s="184"/>
      <c r="S84" s="184"/>
      <c r="T84" s="184"/>
      <c r="U84" s="184"/>
      <c r="V84" s="97"/>
      <c r="W84" s="97"/>
      <c r="X84" s="97"/>
      <c r="Y84" s="97"/>
      <c r="Z84" s="97"/>
      <c r="AA84" s="97"/>
      <c r="AB84" s="97"/>
      <c r="AC84" s="97"/>
      <c r="AD84" s="97"/>
      <c r="AE84" s="97"/>
      <c r="AF84" s="97"/>
      <c r="AG84" s="97"/>
      <c r="AH84" s="97"/>
      <c r="AI84" s="97"/>
      <c r="AJ84" s="97"/>
      <c r="AK84" s="97"/>
      <c r="AL84" s="97"/>
      <c r="AM84" s="97"/>
      <c r="AN84" s="97"/>
      <c r="AO84" s="97"/>
      <c r="AP84" s="97"/>
      <c r="AQ84" s="97"/>
      <c r="AR84" s="97"/>
      <c r="AS84" s="97"/>
      <c r="AT84" s="97"/>
      <c r="AU84" s="100"/>
      <c r="AV84" s="100"/>
      <c r="AW84" s="100"/>
      <c r="AX84" s="100"/>
      <c r="AY84" s="100"/>
      <c r="AZ84" s="100"/>
      <c r="BA84" s="100"/>
      <c r="BB84" s="100"/>
      <c r="BC84" s="100"/>
      <c r="BD84" s="100"/>
      <c r="BE84" s="100"/>
      <c r="BF84" s="100"/>
      <c r="BG84" s="100"/>
      <c r="BH84" s="100"/>
      <c r="BI84" s="100"/>
      <c r="BJ84" s="100"/>
      <c r="BK84" s="100"/>
      <c r="BL84" s="95"/>
      <c r="BM84" s="95"/>
      <c r="BN84" s="95"/>
      <c r="BO84" s="96"/>
      <c r="DB84" s="68" t="str">
        <f t="shared" si="0"/>
        <v>定性分析</v>
      </c>
    </row>
    <row r="85" spans="2:106" ht="27.75" customHeight="1" x14ac:dyDescent="0.25">
      <c r="B85" s="185">
        <v>19</v>
      </c>
      <c r="C85" s="186"/>
      <c r="D85" s="183"/>
      <c r="E85" s="183"/>
      <c r="F85" s="183"/>
      <c r="G85" s="183"/>
      <c r="H85" s="183"/>
      <c r="I85" s="183"/>
      <c r="J85" s="183"/>
      <c r="K85" s="183"/>
      <c r="L85" s="183"/>
      <c r="M85" s="183"/>
      <c r="N85" s="183"/>
      <c r="O85" s="183"/>
      <c r="P85" s="184"/>
      <c r="Q85" s="184"/>
      <c r="R85" s="184"/>
      <c r="S85" s="184"/>
      <c r="T85" s="184"/>
      <c r="U85" s="184"/>
      <c r="V85" s="97"/>
      <c r="W85" s="97"/>
      <c r="X85" s="97"/>
      <c r="Y85" s="97"/>
      <c r="Z85" s="97"/>
      <c r="AA85" s="97"/>
      <c r="AB85" s="97"/>
      <c r="AC85" s="97"/>
      <c r="AD85" s="97"/>
      <c r="AE85" s="97"/>
      <c r="AF85" s="97"/>
      <c r="AG85" s="97"/>
      <c r="AH85" s="97"/>
      <c r="AI85" s="97"/>
      <c r="AJ85" s="97"/>
      <c r="AK85" s="97"/>
      <c r="AL85" s="97"/>
      <c r="AM85" s="97"/>
      <c r="AN85" s="97"/>
      <c r="AO85" s="97"/>
      <c r="AP85" s="97"/>
      <c r="AQ85" s="97"/>
      <c r="AR85" s="97"/>
      <c r="AS85" s="97"/>
      <c r="AT85" s="97"/>
      <c r="AU85" s="100"/>
      <c r="AV85" s="100"/>
      <c r="AW85" s="100"/>
      <c r="AX85" s="100"/>
      <c r="AY85" s="100"/>
      <c r="AZ85" s="100"/>
      <c r="BA85" s="100"/>
      <c r="BB85" s="100"/>
      <c r="BC85" s="100"/>
      <c r="BD85" s="100"/>
      <c r="BE85" s="100"/>
      <c r="BF85" s="100"/>
      <c r="BG85" s="100"/>
      <c r="BH85" s="100"/>
      <c r="BI85" s="100"/>
      <c r="BJ85" s="100"/>
      <c r="BK85" s="100"/>
      <c r="BL85" s="95"/>
      <c r="BM85" s="95"/>
      <c r="BN85" s="95"/>
      <c r="BO85" s="96"/>
      <c r="DB85" s="68" t="str">
        <f t="shared" si="0"/>
        <v>定性分析</v>
      </c>
    </row>
    <row r="86" spans="2:106" ht="27.75" customHeight="1" x14ac:dyDescent="0.25">
      <c r="B86" s="185">
        <v>20</v>
      </c>
      <c r="C86" s="186"/>
      <c r="D86" s="183"/>
      <c r="E86" s="183"/>
      <c r="F86" s="183"/>
      <c r="G86" s="183"/>
      <c r="H86" s="183"/>
      <c r="I86" s="183"/>
      <c r="J86" s="183"/>
      <c r="K86" s="183"/>
      <c r="L86" s="183"/>
      <c r="M86" s="183"/>
      <c r="N86" s="183"/>
      <c r="O86" s="183"/>
      <c r="P86" s="184"/>
      <c r="Q86" s="184"/>
      <c r="R86" s="184"/>
      <c r="S86" s="184"/>
      <c r="T86" s="184"/>
      <c r="U86" s="184"/>
      <c r="V86" s="97"/>
      <c r="W86" s="97"/>
      <c r="X86" s="97"/>
      <c r="Y86" s="97"/>
      <c r="Z86" s="97"/>
      <c r="AA86" s="97"/>
      <c r="AB86" s="97"/>
      <c r="AC86" s="97"/>
      <c r="AD86" s="97"/>
      <c r="AE86" s="97"/>
      <c r="AF86" s="97"/>
      <c r="AG86" s="97"/>
      <c r="AH86" s="97"/>
      <c r="AI86" s="97"/>
      <c r="AJ86" s="97"/>
      <c r="AK86" s="97"/>
      <c r="AL86" s="97"/>
      <c r="AM86" s="97"/>
      <c r="AN86" s="97"/>
      <c r="AO86" s="97"/>
      <c r="AP86" s="97"/>
      <c r="AQ86" s="97"/>
      <c r="AR86" s="97"/>
      <c r="AS86" s="97"/>
      <c r="AT86" s="97"/>
      <c r="AU86" s="100"/>
      <c r="AV86" s="100"/>
      <c r="AW86" s="100"/>
      <c r="AX86" s="100"/>
      <c r="AY86" s="100"/>
      <c r="AZ86" s="100"/>
      <c r="BA86" s="100"/>
      <c r="BB86" s="100"/>
      <c r="BC86" s="100"/>
      <c r="BD86" s="100"/>
      <c r="BE86" s="100"/>
      <c r="BF86" s="100"/>
      <c r="BG86" s="100"/>
      <c r="BH86" s="100"/>
      <c r="BI86" s="100"/>
      <c r="BJ86" s="100"/>
      <c r="BK86" s="100"/>
      <c r="BL86" s="95"/>
      <c r="BM86" s="95"/>
      <c r="BN86" s="95"/>
      <c r="BO86" s="96"/>
      <c r="DB86" s="68" t="str">
        <f t="shared" si="0"/>
        <v>定性分析</v>
      </c>
    </row>
    <row r="87" spans="2:106" ht="27.75" customHeight="1" x14ac:dyDescent="0.25">
      <c r="B87" s="185">
        <v>21</v>
      </c>
      <c r="C87" s="186"/>
      <c r="D87" s="183"/>
      <c r="E87" s="183"/>
      <c r="F87" s="183"/>
      <c r="G87" s="183"/>
      <c r="H87" s="183"/>
      <c r="I87" s="183"/>
      <c r="J87" s="183"/>
      <c r="K87" s="183"/>
      <c r="L87" s="183"/>
      <c r="M87" s="183"/>
      <c r="N87" s="183"/>
      <c r="O87" s="183"/>
      <c r="P87" s="184"/>
      <c r="Q87" s="184"/>
      <c r="R87" s="184"/>
      <c r="S87" s="184"/>
      <c r="T87" s="184"/>
      <c r="U87" s="184"/>
      <c r="V87" s="97"/>
      <c r="W87" s="97"/>
      <c r="X87" s="97"/>
      <c r="Y87" s="97"/>
      <c r="Z87" s="97"/>
      <c r="AA87" s="97"/>
      <c r="AB87" s="97"/>
      <c r="AC87" s="97"/>
      <c r="AD87" s="97"/>
      <c r="AE87" s="97"/>
      <c r="AF87" s="97"/>
      <c r="AG87" s="97"/>
      <c r="AH87" s="97"/>
      <c r="AI87" s="97"/>
      <c r="AJ87" s="97"/>
      <c r="AK87" s="97"/>
      <c r="AL87" s="97"/>
      <c r="AM87" s="97"/>
      <c r="AN87" s="97"/>
      <c r="AO87" s="97"/>
      <c r="AP87" s="97"/>
      <c r="AQ87" s="97"/>
      <c r="AR87" s="97"/>
      <c r="AS87" s="97"/>
      <c r="AT87" s="97"/>
      <c r="AU87" s="100"/>
      <c r="AV87" s="100"/>
      <c r="AW87" s="100"/>
      <c r="AX87" s="100"/>
      <c r="AY87" s="100"/>
      <c r="AZ87" s="100"/>
      <c r="BA87" s="100"/>
      <c r="BB87" s="100"/>
      <c r="BC87" s="100"/>
      <c r="BD87" s="100"/>
      <c r="BE87" s="100"/>
      <c r="BF87" s="100"/>
      <c r="BG87" s="100"/>
      <c r="BH87" s="100"/>
      <c r="BI87" s="100"/>
      <c r="BJ87" s="100"/>
      <c r="BK87" s="100"/>
      <c r="BL87" s="95"/>
      <c r="BM87" s="95"/>
      <c r="BN87" s="95"/>
      <c r="BO87" s="96"/>
      <c r="DB87" s="68" t="str">
        <f t="shared" si="0"/>
        <v>定性分析</v>
      </c>
    </row>
    <row r="88" spans="2:106" ht="27.75" customHeight="1" x14ac:dyDescent="0.25">
      <c r="B88" s="185">
        <v>22</v>
      </c>
      <c r="C88" s="186"/>
      <c r="D88" s="183"/>
      <c r="E88" s="183"/>
      <c r="F88" s="183"/>
      <c r="G88" s="183"/>
      <c r="H88" s="183"/>
      <c r="I88" s="183"/>
      <c r="J88" s="183"/>
      <c r="K88" s="183"/>
      <c r="L88" s="183"/>
      <c r="M88" s="183"/>
      <c r="N88" s="183"/>
      <c r="O88" s="183"/>
      <c r="P88" s="184"/>
      <c r="Q88" s="184"/>
      <c r="R88" s="184"/>
      <c r="S88" s="184"/>
      <c r="T88" s="184"/>
      <c r="U88" s="184"/>
      <c r="V88" s="97"/>
      <c r="W88" s="97"/>
      <c r="X88" s="97"/>
      <c r="Y88" s="97"/>
      <c r="Z88" s="97"/>
      <c r="AA88" s="97"/>
      <c r="AB88" s="97"/>
      <c r="AC88" s="97"/>
      <c r="AD88" s="97"/>
      <c r="AE88" s="97"/>
      <c r="AF88" s="97"/>
      <c r="AG88" s="97"/>
      <c r="AH88" s="97"/>
      <c r="AI88" s="97"/>
      <c r="AJ88" s="97"/>
      <c r="AK88" s="97"/>
      <c r="AL88" s="97"/>
      <c r="AM88" s="97"/>
      <c r="AN88" s="97"/>
      <c r="AO88" s="97"/>
      <c r="AP88" s="97"/>
      <c r="AQ88" s="97"/>
      <c r="AR88" s="97"/>
      <c r="AS88" s="97"/>
      <c r="AT88" s="97"/>
      <c r="AU88" s="100"/>
      <c r="AV88" s="100"/>
      <c r="AW88" s="100"/>
      <c r="AX88" s="100"/>
      <c r="AY88" s="100"/>
      <c r="AZ88" s="100"/>
      <c r="BA88" s="100"/>
      <c r="BB88" s="100"/>
      <c r="BC88" s="100"/>
      <c r="BD88" s="100"/>
      <c r="BE88" s="100"/>
      <c r="BF88" s="100"/>
      <c r="BG88" s="100"/>
      <c r="BH88" s="100"/>
      <c r="BI88" s="100"/>
      <c r="BJ88" s="100"/>
      <c r="BK88" s="100"/>
      <c r="BL88" s="95"/>
      <c r="BM88" s="95"/>
      <c r="BN88" s="95"/>
      <c r="BO88" s="96"/>
      <c r="DB88" s="68" t="str">
        <f t="shared" si="0"/>
        <v>定性分析</v>
      </c>
    </row>
    <row r="89" spans="2:106" ht="27.75" customHeight="1" x14ac:dyDescent="0.25">
      <c r="B89" s="185">
        <v>23</v>
      </c>
      <c r="C89" s="186"/>
      <c r="D89" s="183"/>
      <c r="E89" s="183"/>
      <c r="F89" s="183"/>
      <c r="G89" s="183"/>
      <c r="H89" s="183"/>
      <c r="I89" s="183"/>
      <c r="J89" s="183"/>
      <c r="K89" s="183"/>
      <c r="L89" s="183"/>
      <c r="M89" s="183"/>
      <c r="N89" s="183"/>
      <c r="O89" s="183"/>
      <c r="P89" s="184"/>
      <c r="Q89" s="184"/>
      <c r="R89" s="184"/>
      <c r="S89" s="184"/>
      <c r="T89" s="184"/>
      <c r="U89" s="184"/>
      <c r="V89" s="97"/>
      <c r="W89" s="97"/>
      <c r="X89" s="97"/>
      <c r="Y89" s="97"/>
      <c r="Z89" s="97"/>
      <c r="AA89" s="97"/>
      <c r="AB89" s="97"/>
      <c r="AC89" s="97"/>
      <c r="AD89" s="97"/>
      <c r="AE89" s="97"/>
      <c r="AF89" s="97"/>
      <c r="AG89" s="97"/>
      <c r="AH89" s="97"/>
      <c r="AI89" s="97"/>
      <c r="AJ89" s="97"/>
      <c r="AK89" s="97"/>
      <c r="AL89" s="97"/>
      <c r="AM89" s="97"/>
      <c r="AN89" s="97"/>
      <c r="AO89" s="97"/>
      <c r="AP89" s="97"/>
      <c r="AQ89" s="97"/>
      <c r="AR89" s="97"/>
      <c r="AS89" s="97"/>
      <c r="AT89" s="97"/>
      <c r="AU89" s="100"/>
      <c r="AV89" s="100"/>
      <c r="AW89" s="100"/>
      <c r="AX89" s="100"/>
      <c r="AY89" s="100"/>
      <c r="AZ89" s="100"/>
      <c r="BA89" s="100"/>
      <c r="BB89" s="100"/>
      <c r="BC89" s="100"/>
      <c r="BD89" s="100"/>
      <c r="BE89" s="100"/>
      <c r="BF89" s="100"/>
      <c r="BG89" s="100"/>
      <c r="BH89" s="100"/>
      <c r="BI89" s="100"/>
      <c r="BJ89" s="100"/>
      <c r="BK89" s="100"/>
      <c r="BL89" s="95"/>
      <c r="BM89" s="95"/>
      <c r="BN89" s="95"/>
      <c r="BO89" s="96"/>
      <c r="DB89" s="68" t="str">
        <f t="shared" si="0"/>
        <v>定性分析</v>
      </c>
    </row>
    <row r="90" spans="2:106" ht="27.75" customHeight="1" x14ac:dyDescent="0.25">
      <c r="B90" s="185">
        <v>24</v>
      </c>
      <c r="C90" s="186"/>
      <c r="D90" s="183"/>
      <c r="E90" s="183"/>
      <c r="F90" s="183"/>
      <c r="G90" s="183"/>
      <c r="H90" s="183"/>
      <c r="I90" s="183"/>
      <c r="J90" s="183"/>
      <c r="K90" s="183"/>
      <c r="L90" s="183"/>
      <c r="M90" s="183"/>
      <c r="N90" s="183"/>
      <c r="O90" s="183"/>
      <c r="P90" s="184"/>
      <c r="Q90" s="184"/>
      <c r="R90" s="184"/>
      <c r="S90" s="184"/>
      <c r="T90" s="184"/>
      <c r="U90" s="184"/>
      <c r="V90" s="97"/>
      <c r="W90" s="97"/>
      <c r="X90" s="97"/>
      <c r="Y90" s="97"/>
      <c r="Z90" s="97"/>
      <c r="AA90" s="97"/>
      <c r="AB90" s="97"/>
      <c r="AC90" s="97"/>
      <c r="AD90" s="97"/>
      <c r="AE90" s="97"/>
      <c r="AF90" s="97"/>
      <c r="AG90" s="97"/>
      <c r="AH90" s="97"/>
      <c r="AI90" s="97"/>
      <c r="AJ90" s="97"/>
      <c r="AK90" s="97"/>
      <c r="AL90" s="97"/>
      <c r="AM90" s="97"/>
      <c r="AN90" s="97"/>
      <c r="AO90" s="97"/>
      <c r="AP90" s="97"/>
      <c r="AQ90" s="97"/>
      <c r="AR90" s="97"/>
      <c r="AS90" s="97"/>
      <c r="AT90" s="97"/>
      <c r="AU90" s="100"/>
      <c r="AV90" s="100"/>
      <c r="AW90" s="100"/>
      <c r="AX90" s="100"/>
      <c r="AY90" s="100"/>
      <c r="AZ90" s="100"/>
      <c r="BA90" s="100"/>
      <c r="BB90" s="100"/>
      <c r="BC90" s="100"/>
      <c r="BD90" s="100"/>
      <c r="BE90" s="100"/>
      <c r="BF90" s="100"/>
      <c r="BG90" s="100"/>
      <c r="BH90" s="100"/>
      <c r="BI90" s="100"/>
      <c r="BJ90" s="100"/>
      <c r="BK90" s="100"/>
      <c r="BL90" s="95"/>
      <c r="BM90" s="95"/>
      <c r="BN90" s="95"/>
      <c r="BO90" s="96"/>
      <c r="DB90" s="68" t="str">
        <f t="shared" si="0"/>
        <v>定性分析</v>
      </c>
    </row>
    <row r="91" spans="2:106" ht="27.75" customHeight="1" x14ac:dyDescent="0.25">
      <c r="B91" s="185">
        <v>25</v>
      </c>
      <c r="C91" s="186"/>
      <c r="D91" s="183"/>
      <c r="E91" s="183"/>
      <c r="F91" s="183"/>
      <c r="G91" s="183"/>
      <c r="H91" s="183"/>
      <c r="I91" s="183"/>
      <c r="J91" s="183"/>
      <c r="K91" s="183"/>
      <c r="L91" s="183"/>
      <c r="M91" s="183"/>
      <c r="N91" s="183"/>
      <c r="O91" s="183"/>
      <c r="P91" s="184"/>
      <c r="Q91" s="184"/>
      <c r="R91" s="184"/>
      <c r="S91" s="184"/>
      <c r="T91" s="184"/>
      <c r="U91" s="184"/>
      <c r="V91" s="97"/>
      <c r="W91" s="97"/>
      <c r="X91" s="97"/>
      <c r="Y91" s="97"/>
      <c r="Z91" s="97"/>
      <c r="AA91" s="97"/>
      <c r="AB91" s="97"/>
      <c r="AC91" s="97"/>
      <c r="AD91" s="97"/>
      <c r="AE91" s="97"/>
      <c r="AF91" s="97"/>
      <c r="AG91" s="97"/>
      <c r="AH91" s="97"/>
      <c r="AI91" s="97"/>
      <c r="AJ91" s="97"/>
      <c r="AK91" s="97"/>
      <c r="AL91" s="97"/>
      <c r="AM91" s="97"/>
      <c r="AN91" s="97"/>
      <c r="AO91" s="97"/>
      <c r="AP91" s="97"/>
      <c r="AQ91" s="97"/>
      <c r="AR91" s="97"/>
      <c r="AS91" s="97"/>
      <c r="AT91" s="97"/>
      <c r="AU91" s="100"/>
      <c r="AV91" s="100"/>
      <c r="AW91" s="100"/>
      <c r="AX91" s="100"/>
      <c r="AY91" s="100"/>
      <c r="AZ91" s="100"/>
      <c r="BA91" s="100"/>
      <c r="BB91" s="100"/>
      <c r="BC91" s="100"/>
      <c r="BD91" s="100"/>
      <c r="BE91" s="100"/>
      <c r="BF91" s="100"/>
      <c r="BG91" s="100"/>
      <c r="BH91" s="100"/>
      <c r="BI91" s="100"/>
      <c r="BJ91" s="100"/>
      <c r="BK91" s="100"/>
      <c r="BL91" s="95"/>
      <c r="BM91" s="95"/>
      <c r="BN91" s="95"/>
      <c r="BO91" s="96"/>
      <c r="DB91" s="68" t="str">
        <f t="shared" si="0"/>
        <v>定性分析</v>
      </c>
    </row>
    <row r="92" spans="2:106" ht="27.75" customHeight="1" x14ac:dyDescent="0.25">
      <c r="B92" s="185">
        <v>26</v>
      </c>
      <c r="C92" s="186"/>
      <c r="D92" s="183"/>
      <c r="E92" s="183"/>
      <c r="F92" s="183"/>
      <c r="G92" s="183"/>
      <c r="H92" s="183"/>
      <c r="I92" s="183"/>
      <c r="J92" s="183"/>
      <c r="K92" s="183"/>
      <c r="L92" s="183"/>
      <c r="M92" s="183"/>
      <c r="N92" s="183"/>
      <c r="O92" s="183"/>
      <c r="P92" s="184"/>
      <c r="Q92" s="184"/>
      <c r="R92" s="184"/>
      <c r="S92" s="184"/>
      <c r="T92" s="184"/>
      <c r="U92" s="184"/>
      <c r="V92" s="97"/>
      <c r="W92" s="97"/>
      <c r="X92" s="97"/>
      <c r="Y92" s="97"/>
      <c r="Z92" s="97"/>
      <c r="AA92" s="97"/>
      <c r="AB92" s="97"/>
      <c r="AC92" s="97"/>
      <c r="AD92" s="97"/>
      <c r="AE92" s="97"/>
      <c r="AF92" s="97"/>
      <c r="AG92" s="97"/>
      <c r="AH92" s="97"/>
      <c r="AI92" s="97"/>
      <c r="AJ92" s="97"/>
      <c r="AK92" s="97"/>
      <c r="AL92" s="97"/>
      <c r="AM92" s="97"/>
      <c r="AN92" s="97"/>
      <c r="AO92" s="97"/>
      <c r="AP92" s="97"/>
      <c r="AQ92" s="97"/>
      <c r="AR92" s="97"/>
      <c r="AS92" s="97"/>
      <c r="AT92" s="97"/>
      <c r="AU92" s="100"/>
      <c r="AV92" s="100"/>
      <c r="AW92" s="100"/>
      <c r="AX92" s="100"/>
      <c r="AY92" s="100"/>
      <c r="AZ92" s="100"/>
      <c r="BA92" s="100"/>
      <c r="BB92" s="100"/>
      <c r="BC92" s="100"/>
      <c r="BD92" s="100"/>
      <c r="BE92" s="100"/>
      <c r="BF92" s="100"/>
      <c r="BG92" s="100"/>
      <c r="BH92" s="100"/>
      <c r="BI92" s="100"/>
      <c r="BJ92" s="100"/>
      <c r="BK92" s="100"/>
      <c r="BL92" s="95"/>
      <c r="BM92" s="95"/>
      <c r="BN92" s="95"/>
      <c r="BO92" s="96"/>
      <c r="DB92" s="68" t="str">
        <f t="shared" si="0"/>
        <v>定性分析</v>
      </c>
    </row>
    <row r="93" spans="2:106" ht="27.75" customHeight="1" x14ac:dyDescent="0.25">
      <c r="B93" s="185">
        <v>27</v>
      </c>
      <c r="C93" s="186"/>
      <c r="D93" s="183"/>
      <c r="E93" s="183"/>
      <c r="F93" s="183"/>
      <c r="G93" s="183"/>
      <c r="H93" s="183"/>
      <c r="I93" s="183"/>
      <c r="J93" s="183"/>
      <c r="K93" s="183"/>
      <c r="L93" s="183"/>
      <c r="M93" s="183"/>
      <c r="N93" s="183"/>
      <c r="O93" s="183"/>
      <c r="P93" s="184"/>
      <c r="Q93" s="184"/>
      <c r="R93" s="184"/>
      <c r="S93" s="184"/>
      <c r="T93" s="184"/>
      <c r="U93" s="184"/>
      <c r="V93" s="97"/>
      <c r="W93" s="97"/>
      <c r="X93" s="97"/>
      <c r="Y93" s="97"/>
      <c r="Z93" s="97"/>
      <c r="AA93" s="97"/>
      <c r="AB93" s="97"/>
      <c r="AC93" s="97"/>
      <c r="AD93" s="97"/>
      <c r="AE93" s="97"/>
      <c r="AF93" s="97"/>
      <c r="AG93" s="97"/>
      <c r="AH93" s="97"/>
      <c r="AI93" s="97"/>
      <c r="AJ93" s="97"/>
      <c r="AK93" s="97"/>
      <c r="AL93" s="97"/>
      <c r="AM93" s="97"/>
      <c r="AN93" s="97"/>
      <c r="AO93" s="97"/>
      <c r="AP93" s="97"/>
      <c r="AQ93" s="97"/>
      <c r="AR93" s="97"/>
      <c r="AS93" s="97"/>
      <c r="AT93" s="97"/>
      <c r="AU93" s="100"/>
      <c r="AV93" s="100"/>
      <c r="AW93" s="100"/>
      <c r="AX93" s="100"/>
      <c r="AY93" s="100"/>
      <c r="AZ93" s="100"/>
      <c r="BA93" s="100"/>
      <c r="BB93" s="100"/>
      <c r="BC93" s="100"/>
      <c r="BD93" s="100"/>
      <c r="BE93" s="100"/>
      <c r="BF93" s="100"/>
      <c r="BG93" s="100"/>
      <c r="BH93" s="100"/>
      <c r="BI93" s="100"/>
      <c r="BJ93" s="100"/>
      <c r="BK93" s="100"/>
      <c r="BL93" s="95"/>
      <c r="BM93" s="95"/>
      <c r="BN93" s="95"/>
      <c r="BO93" s="96"/>
      <c r="DB93" s="68" t="str">
        <f t="shared" si="0"/>
        <v>定性分析</v>
      </c>
    </row>
    <row r="94" spans="2:106" ht="27.75" customHeight="1" x14ac:dyDescent="0.25">
      <c r="B94" s="185">
        <v>28</v>
      </c>
      <c r="C94" s="186"/>
      <c r="D94" s="183"/>
      <c r="E94" s="183"/>
      <c r="F94" s="183"/>
      <c r="G94" s="183"/>
      <c r="H94" s="183"/>
      <c r="I94" s="183"/>
      <c r="J94" s="183"/>
      <c r="K94" s="183"/>
      <c r="L94" s="183"/>
      <c r="M94" s="183"/>
      <c r="N94" s="183"/>
      <c r="O94" s="183"/>
      <c r="P94" s="184"/>
      <c r="Q94" s="184"/>
      <c r="R94" s="184"/>
      <c r="S94" s="184"/>
      <c r="T94" s="184"/>
      <c r="U94" s="184"/>
      <c r="V94" s="97"/>
      <c r="W94" s="97"/>
      <c r="X94" s="97"/>
      <c r="Y94" s="97"/>
      <c r="Z94" s="97"/>
      <c r="AA94" s="97"/>
      <c r="AB94" s="97"/>
      <c r="AC94" s="97"/>
      <c r="AD94" s="97"/>
      <c r="AE94" s="97"/>
      <c r="AF94" s="97"/>
      <c r="AG94" s="97"/>
      <c r="AH94" s="97"/>
      <c r="AI94" s="97"/>
      <c r="AJ94" s="97"/>
      <c r="AK94" s="97"/>
      <c r="AL94" s="97"/>
      <c r="AM94" s="97"/>
      <c r="AN94" s="97"/>
      <c r="AO94" s="97"/>
      <c r="AP94" s="97"/>
      <c r="AQ94" s="97"/>
      <c r="AR94" s="97"/>
      <c r="AS94" s="97"/>
      <c r="AT94" s="97"/>
      <c r="AU94" s="100"/>
      <c r="AV94" s="100"/>
      <c r="AW94" s="100"/>
      <c r="AX94" s="100"/>
      <c r="AY94" s="100"/>
      <c r="AZ94" s="100"/>
      <c r="BA94" s="100"/>
      <c r="BB94" s="100"/>
      <c r="BC94" s="100"/>
      <c r="BD94" s="100"/>
      <c r="BE94" s="100"/>
      <c r="BF94" s="100"/>
      <c r="BG94" s="100"/>
      <c r="BH94" s="100"/>
      <c r="BI94" s="100"/>
      <c r="BJ94" s="100"/>
      <c r="BK94" s="100"/>
      <c r="BL94" s="95"/>
      <c r="BM94" s="95"/>
      <c r="BN94" s="95"/>
      <c r="BO94" s="96"/>
      <c r="DB94" s="68" t="str">
        <f t="shared" si="0"/>
        <v>定性分析</v>
      </c>
    </row>
    <row r="95" spans="2:106" ht="27.75" customHeight="1" x14ac:dyDescent="0.25">
      <c r="B95" s="185">
        <v>29</v>
      </c>
      <c r="C95" s="186"/>
      <c r="D95" s="183"/>
      <c r="E95" s="183"/>
      <c r="F95" s="183"/>
      <c r="G95" s="183"/>
      <c r="H95" s="183"/>
      <c r="I95" s="183"/>
      <c r="J95" s="183"/>
      <c r="K95" s="183"/>
      <c r="L95" s="183"/>
      <c r="M95" s="183"/>
      <c r="N95" s="183"/>
      <c r="O95" s="183"/>
      <c r="P95" s="184"/>
      <c r="Q95" s="184"/>
      <c r="R95" s="184"/>
      <c r="S95" s="184"/>
      <c r="T95" s="184"/>
      <c r="U95" s="184"/>
      <c r="V95" s="97"/>
      <c r="W95" s="97"/>
      <c r="X95" s="97"/>
      <c r="Y95" s="97"/>
      <c r="Z95" s="97"/>
      <c r="AA95" s="97"/>
      <c r="AB95" s="97"/>
      <c r="AC95" s="97"/>
      <c r="AD95" s="97"/>
      <c r="AE95" s="97"/>
      <c r="AF95" s="97"/>
      <c r="AG95" s="97"/>
      <c r="AH95" s="97"/>
      <c r="AI95" s="97"/>
      <c r="AJ95" s="97"/>
      <c r="AK95" s="97"/>
      <c r="AL95" s="97"/>
      <c r="AM95" s="97"/>
      <c r="AN95" s="97"/>
      <c r="AO95" s="97"/>
      <c r="AP95" s="97"/>
      <c r="AQ95" s="97"/>
      <c r="AR95" s="97"/>
      <c r="AS95" s="97"/>
      <c r="AT95" s="97"/>
      <c r="AU95" s="100"/>
      <c r="AV95" s="100"/>
      <c r="AW95" s="100"/>
      <c r="AX95" s="100"/>
      <c r="AY95" s="100"/>
      <c r="AZ95" s="100"/>
      <c r="BA95" s="100"/>
      <c r="BB95" s="100"/>
      <c r="BC95" s="100"/>
      <c r="BD95" s="100"/>
      <c r="BE95" s="100"/>
      <c r="BF95" s="100"/>
      <c r="BG95" s="100"/>
      <c r="BH95" s="100"/>
      <c r="BI95" s="100"/>
      <c r="BJ95" s="100"/>
      <c r="BK95" s="100"/>
      <c r="BL95" s="95"/>
      <c r="BM95" s="95"/>
      <c r="BN95" s="95"/>
      <c r="BO95" s="96"/>
      <c r="DB95" s="68" t="str">
        <f t="shared" si="0"/>
        <v>定性分析</v>
      </c>
    </row>
    <row r="96" spans="2:106" ht="27.75" customHeight="1" x14ac:dyDescent="0.25">
      <c r="B96" s="185">
        <v>30</v>
      </c>
      <c r="C96" s="186"/>
      <c r="D96" s="183"/>
      <c r="E96" s="183"/>
      <c r="F96" s="183"/>
      <c r="G96" s="183"/>
      <c r="H96" s="183"/>
      <c r="I96" s="183"/>
      <c r="J96" s="183"/>
      <c r="K96" s="183"/>
      <c r="L96" s="183"/>
      <c r="M96" s="183"/>
      <c r="N96" s="183"/>
      <c r="O96" s="183"/>
      <c r="P96" s="184"/>
      <c r="Q96" s="184"/>
      <c r="R96" s="184"/>
      <c r="S96" s="184"/>
      <c r="T96" s="184"/>
      <c r="U96" s="184"/>
      <c r="V96" s="97"/>
      <c r="W96" s="97"/>
      <c r="X96" s="97"/>
      <c r="Y96" s="97"/>
      <c r="Z96" s="97"/>
      <c r="AA96" s="97"/>
      <c r="AB96" s="97"/>
      <c r="AC96" s="97"/>
      <c r="AD96" s="97"/>
      <c r="AE96" s="97"/>
      <c r="AF96" s="97"/>
      <c r="AG96" s="97"/>
      <c r="AH96" s="97"/>
      <c r="AI96" s="97"/>
      <c r="AJ96" s="97"/>
      <c r="AK96" s="97"/>
      <c r="AL96" s="97"/>
      <c r="AM96" s="97"/>
      <c r="AN96" s="97"/>
      <c r="AO96" s="97"/>
      <c r="AP96" s="97"/>
      <c r="AQ96" s="97"/>
      <c r="AR96" s="97"/>
      <c r="AS96" s="97"/>
      <c r="AT96" s="97"/>
      <c r="AU96" s="100"/>
      <c r="AV96" s="100"/>
      <c r="AW96" s="100"/>
      <c r="AX96" s="100"/>
      <c r="AY96" s="100"/>
      <c r="AZ96" s="100"/>
      <c r="BA96" s="100"/>
      <c r="BB96" s="100"/>
      <c r="BC96" s="100"/>
      <c r="BD96" s="100"/>
      <c r="BE96" s="100"/>
      <c r="BF96" s="100"/>
      <c r="BG96" s="100"/>
      <c r="BH96" s="100"/>
      <c r="BI96" s="100"/>
      <c r="BJ96" s="100"/>
      <c r="BK96" s="100"/>
      <c r="BL96" s="95"/>
      <c r="BM96" s="95"/>
      <c r="BN96" s="95"/>
      <c r="BO96" s="96"/>
      <c r="DB96" s="68" t="str">
        <f t="shared" si="0"/>
        <v>定性分析</v>
      </c>
    </row>
    <row r="97" spans="2:106" ht="27.75" customHeight="1" x14ac:dyDescent="0.25">
      <c r="B97" s="185">
        <v>31</v>
      </c>
      <c r="C97" s="186"/>
      <c r="D97" s="183"/>
      <c r="E97" s="183"/>
      <c r="F97" s="183"/>
      <c r="G97" s="183"/>
      <c r="H97" s="183"/>
      <c r="I97" s="183"/>
      <c r="J97" s="183"/>
      <c r="K97" s="183"/>
      <c r="L97" s="183"/>
      <c r="M97" s="183"/>
      <c r="N97" s="183"/>
      <c r="O97" s="183"/>
      <c r="P97" s="184"/>
      <c r="Q97" s="184"/>
      <c r="R97" s="184"/>
      <c r="S97" s="184"/>
      <c r="T97" s="184"/>
      <c r="U97" s="184"/>
      <c r="V97" s="97"/>
      <c r="W97" s="97"/>
      <c r="X97" s="97"/>
      <c r="Y97" s="97"/>
      <c r="Z97" s="97"/>
      <c r="AA97" s="97"/>
      <c r="AB97" s="97"/>
      <c r="AC97" s="97"/>
      <c r="AD97" s="97"/>
      <c r="AE97" s="97"/>
      <c r="AF97" s="97"/>
      <c r="AG97" s="97"/>
      <c r="AH97" s="97"/>
      <c r="AI97" s="97"/>
      <c r="AJ97" s="97"/>
      <c r="AK97" s="97"/>
      <c r="AL97" s="97"/>
      <c r="AM97" s="97"/>
      <c r="AN97" s="97"/>
      <c r="AO97" s="97"/>
      <c r="AP97" s="97"/>
      <c r="AQ97" s="97"/>
      <c r="AR97" s="97"/>
      <c r="AS97" s="97"/>
      <c r="AT97" s="97"/>
      <c r="AU97" s="100"/>
      <c r="AV97" s="100"/>
      <c r="AW97" s="100"/>
      <c r="AX97" s="100"/>
      <c r="AY97" s="100"/>
      <c r="AZ97" s="100"/>
      <c r="BA97" s="100"/>
      <c r="BB97" s="100"/>
      <c r="BC97" s="100"/>
      <c r="BD97" s="100"/>
      <c r="BE97" s="100"/>
      <c r="BF97" s="100"/>
      <c r="BG97" s="100"/>
      <c r="BH97" s="100"/>
      <c r="BI97" s="100"/>
      <c r="BJ97" s="100"/>
      <c r="BK97" s="100"/>
      <c r="BL97" s="95"/>
      <c r="BM97" s="95"/>
      <c r="BN97" s="95"/>
      <c r="BO97" s="96"/>
      <c r="DB97" s="68" t="str">
        <f t="shared" si="0"/>
        <v>定性分析</v>
      </c>
    </row>
    <row r="98" spans="2:106" ht="27.75" customHeight="1" x14ac:dyDescent="0.25">
      <c r="B98" s="185">
        <v>32</v>
      </c>
      <c r="C98" s="186"/>
      <c r="D98" s="183"/>
      <c r="E98" s="183"/>
      <c r="F98" s="183"/>
      <c r="G98" s="183"/>
      <c r="H98" s="183"/>
      <c r="I98" s="183"/>
      <c r="J98" s="183"/>
      <c r="K98" s="183"/>
      <c r="L98" s="183"/>
      <c r="M98" s="183"/>
      <c r="N98" s="183"/>
      <c r="O98" s="183"/>
      <c r="P98" s="184"/>
      <c r="Q98" s="184"/>
      <c r="R98" s="184"/>
      <c r="S98" s="184"/>
      <c r="T98" s="184"/>
      <c r="U98" s="184"/>
      <c r="V98" s="97"/>
      <c r="W98" s="97"/>
      <c r="X98" s="97"/>
      <c r="Y98" s="97"/>
      <c r="Z98" s="97"/>
      <c r="AA98" s="97"/>
      <c r="AB98" s="97"/>
      <c r="AC98" s="97"/>
      <c r="AD98" s="97"/>
      <c r="AE98" s="97"/>
      <c r="AF98" s="97"/>
      <c r="AG98" s="97"/>
      <c r="AH98" s="97"/>
      <c r="AI98" s="97"/>
      <c r="AJ98" s="97"/>
      <c r="AK98" s="97"/>
      <c r="AL98" s="97"/>
      <c r="AM98" s="97"/>
      <c r="AN98" s="97"/>
      <c r="AO98" s="97"/>
      <c r="AP98" s="97"/>
      <c r="AQ98" s="97"/>
      <c r="AR98" s="97"/>
      <c r="AS98" s="97"/>
      <c r="AT98" s="97"/>
      <c r="AU98" s="100"/>
      <c r="AV98" s="100"/>
      <c r="AW98" s="100"/>
      <c r="AX98" s="100"/>
      <c r="AY98" s="100"/>
      <c r="AZ98" s="100"/>
      <c r="BA98" s="100"/>
      <c r="BB98" s="100"/>
      <c r="BC98" s="100"/>
      <c r="BD98" s="100"/>
      <c r="BE98" s="100"/>
      <c r="BF98" s="100"/>
      <c r="BG98" s="100"/>
      <c r="BH98" s="100"/>
      <c r="BI98" s="100"/>
      <c r="BJ98" s="100"/>
      <c r="BK98" s="100"/>
      <c r="BL98" s="95"/>
      <c r="BM98" s="95"/>
      <c r="BN98" s="95"/>
      <c r="BO98" s="96"/>
      <c r="DB98" s="68" t="str">
        <f t="shared" si="0"/>
        <v>定性分析</v>
      </c>
    </row>
    <row r="99" spans="2:106" ht="27.75" customHeight="1" x14ac:dyDescent="0.25">
      <c r="B99" s="185">
        <v>33</v>
      </c>
      <c r="C99" s="186"/>
      <c r="D99" s="183"/>
      <c r="E99" s="183"/>
      <c r="F99" s="183"/>
      <c r="G99" s="183"/>
      <c r="H99" s="183"/>
      <c r="I99" s="183"/>
      <c r="J99" s="183"/>
      <c r="K99" s="183"/>
      <c r="L99" s="183"/>
      <c r="M99" s="183"/>
      <c r="N99" s="183"/>
      <c r="O99" s="183"/>
      <c r="P99" s="184"/>
      <c r="Q99" s="184"/>
      <c r="R99" s="184"/>
      <c r="S99" s="184"/>
      <c r="T99" s="184"/>
      <c r="U99" s="184"/>
      <c r="V99" s="97"/>
      <c r="W99" s="97"/>
      <c r="X99" s="97"/>
      <c r="Y99" s="97"/>
      <c r="Z99" s="97"/>
      <c r="AA99" s="97"/>
      <c r="AB99" s="97"/>
      <c r="AC99" s="97"/>
      <c r="AD99" s="97"/>
      <c r="AE99" s="97"/>
      <c r="AF99" s="97"/>
      <c r="AG99" s="97"/>
      <c r="AH99" s="97"/>
      <c r="AI99" s="97"/>
      <c r="AJ99" s="97"/>
      <c r="AK99" s="97"/>
      <c r="AL99" s="97"/>
      <c r="AM99" s="97"/>
      <c r="AN99" s="97"/>
      <c r="AO99" s="97"/>
      <c r="AP99" s="97"/>
      <c r="AQ99" s="97"/>
      <c r="AR99" s="97"/>
      <c r="AS99" s="97"/>
      <c r="AT99" s="97"/>
      <c r="AU99" s="100"/>
      <c r="AV99" s="100"/>
      <c r="AW99" s="100"/>
      <c r="AX99" s="100"/>
      <c r="AY99" s="100"/>
      <c r="AZ99" s="100"/>
      <c r="BA99" s="100"/>
      <c r="BB99" s="100"/>
      <c r="BC99" s="100"/>
      <c r="BD99" s="100"/>
      <c r="BE99" s="100"/>
      <c r="BF99" s="100"/>
      <c r="BG99" s="100"/>
      <c r="BH99" s="100"/>
      <c r="BI99" s="100"/>
      <c r="BJ99" s="100"/>
      <c r="BK99" s="100"/>
      <c r="BL99" s="95"/>
      <c r="BM99" s="95"/>
      <c r="BN99" s="95"/>
      <c r="BO99" s="96"/>
      <c r="DB99" s="68" t="str">
        <f t="shared" si="0"/>
        <v>定性分析</v>
      </c>
    </row>
    <row r="100" spans="2:106" ht="27.75" customHeight="1" x14ac:dyDescent="0.25">
      <c r="B100" s="185">
        <v>34</v>
      </c>
      <c r="C100" s="186"/>
      <c r="D100" s="183"/>
      <c r="E100" s="183"/>
      <c r="F100" s="183"/>
      <c r="G100" s="183"/>
      <c r="H100" s="183"/>
      <c r="I100" s="183"/>
      <c r="J100" s="183"/>
      <c r="K100" s="183"/>
      <c r="L100" s="183"/>
      <c r="M100" s="183"/>
      <c r="N100" s="183"/>
      <c r="O100" s="183"/>
      <c r="P100" s="184"/>
      <c r="Q100" s="184"/>
      <c r="R100" s="184"/>
      <c r="S100" s="184"/>
      <c r="T100" s="184"/>
      <c r="U100" s="184"/>
      <c r="V100" s="97"/>
      <c r="W100" s="97"/>
      <c r="X100" s="97"/>
      <c r="Y100" s="97"/>
      <c r="Z100" s="97"/>
      <c r="AA100" s="97"/>
      <c r="AB100" s="97"/>
      <c r="AC100" s="97"/>
      <c r="AD100" s="97"/>
      <c r="AE100" s="97"/>
      <c r="AF100" s="97"/>
      <c r="AG100" s="97"/>
      <c r="AH100" s="97"/>
      <c r="AI100" s="97"/>
      <c r="AJ100" s="97"/>
      <c r="AK100" s="97"/>
      <c r="AL100" s="97"/>
      <c r="AM100" s="97"/>
      <c r="AN100" s="97"/>
      <c r="AO100" s="97"/>
      <c r="AP100" s="97"/>
      <c r="AQ100" s="97"/>
      <c r="AR100" s="97"/>
      <c r="AS100" s="97"/>
      <c r="AT100" s="97"/>
      <c r="AU100" s="100"/>
      <c r="AV100" s="100"/>
      <c r="AW100" s="100"/>
      <c r="AX100" s="100"/>
      <c r="AY100" s="100"/>
      <c r="AZ100" s="100"/>
      <c r="BA100" s="100"/>
      <c r="BB100" s="100"/>
      <c r="BC100" s="100"/>
      <c r="BD100" s="100"/>
      <c r="BE100" s="100"/>
      <c r="BF100" s="100"/>
      <c r="BG100" s="100"/>
      <c r="BH100" s="100"/>
      <c r="BI100" s="100"/>
      <c r="BJ100" s="100"/>
      <c r="BK100" s="100"/>
      <c r="BL100" s="95"/>
      <c r="BM100" s="95"/>
      <c r="BN100" s="95"/>
      <c r="BO100" s="96"/>
      <c r="DB100" s="68" t="str">
        <f t="shared" si="0"/>
        <v>定性分析</v>
      </c>
    </row>
    <row r="101" spans="2:106" ht="27.75" customHeight="1" x14ac:dyDescent="0.25">
      <c r="B101" s="185">
        <v>35</v>
      </c>
      <c r="C101" s="186"/>
      <c r="D101" s="183"/>
      <c r="E101" s="183"/>
      <c r="F101" s="183"/>
      <c r="G101" s="183"/>
      <c r="H101" s="183"/>
      <c r="I101" s="183"/>
      <c r="J101" s="183"/>
      <c r="K101" s="183"/>
      <c r="L101" s="183"/>
      <c r="M101" s="183"/>
      <c r="N101" s="183"/>
      <c r="O101" s="183"/>
      <c r="P101" s="184"/>
      <c r="Q101" s="184"/>
      <c r="R101" s="184"/>
      <c r="S101" s="184"/>
      <c r="T101" s="184"/>
      <c r="U101" s="184"/>
      <c r="V101" s="97"/>
      <c r="W101" s="97"/>
      <c r="X101" s="97"/>
      <c r="Y101" s="97"/>
      <c r="Z101" s="97"/>
      <c r="AA101" s="97"/>
      <c r="AB101" s="97"/>
      <c r="AC101" s="97"/>
      <c r="AD101" s="97"/>
      <c r="AE101" s="97"/>
      <c r="AF101" s="97"/>
      <c r="AG101" s="97"/>
      <c r="AH101" s="97"/>
      <c r="AI101" s="97"/>
      <c r="AJ101" s="97"/>
      <c r="AK101" s="97"/>
      <c r="AL101" s="97"/>
      <c r="AM101" s="97"/>
      <c r="AN101" s="97"/>
      <c r="AO101" s="97"/>
      <c r="AP101" s="97"/>
      <c r="AQ101" s="97"/>
      <c r="AR101" s="97"/>
      <c r="AS101" s="97"/>
      <c r="AT101" s="97"/>
      <c r="AU101" s="100"/>
      <c r="AV101" s="100"/>
      <c r="AW101" s="100"/>
      <c r="AX101" s="100"/>
      <c r="AY101" s="100"/>
      <c r="AZ101" s="100"/>
      <c r="BA101" s="100"/>
      <c r="BB101" s="100"/>
      <c r="BC101" s="100"/>
      <c r="BD101" s="100"/>
      <c r="BE101" s="100"/>
      <c r="BF101" s="100"/>
      <c r="BG101" s="100"/>
      <c r="BH101" s="100"/>
      <c r="BI101" s="100"/>
      <c r="BJ101" s="100"/>
      <c r="BK101" s="100"/>
      <c r="BL101" s="95"/>
      <c r="BM101" s="95"/>
      <c r="BN101" s="95"/>
      <c r="BO101" s="96"/>
      <c r="DB101" s="68" t="str">
        <f t="shared" si="0"/>
        <v>定性分析</v>
      </c>
    </row>
    <row r="102" spans="2:106" ht="27.75" customHeight="1" x14ac:dyDescent="0.25">
      <c r="B102" s="185">
        <v>36</v>
      </c>
      <c r="C102" s="186"/>
      <c r="D102" s="183"/>
      <c r="E102" s="183"/>
      <c r="F102" s="183"/>
      <c r="G102" s="183"/>
      <c r="H102" s="183"/>
      <c r="I102" s="183"/>
      <c r="J102" s="183"/>
      <c r="K102" s="183"/>
      <c r="L102" s="183"/>
      <c r="M102" s="183"/>
      <c r="N102" s="183"/>
      <c r="O102" s="183"/>
      <c r="P102" s="184"/>
      <c r="Q102" s="184"/>
      <c r="R102" s="184"/>
      <c r="S102" s="184"/>
      <c r="T102" s="184"/>
      <c r="U102" s="184"/>
      <c r="V102" s="97"/>
      <c r="W102" s="97"/>
      <c r="X102" s="97"/>
      <c r="Y102" s="97"/>
      <c r="Z102" s="97"/>
      <c r="AA102" s="97"/>
      <c r="AB102" s="97"/>
      <c r="AC102" s="97"/>
      <c r="AD102" s="97"/>
      <c r="AE102" s="97"/>
      <c r="AF102" s="97"/>
      <c r="AG102" s="97"/>
      <c r="AH102" s="97"/>
      <c r="AI102" s="97"/>
      <c r="AJ102" s="97"/>
      <c r="AK102" s="97"/>
      <c r="AL102" s="97"/>
      <c r="AM102" s="97"/>
      <c r="AN102" s="97"/>
      <c r="AO102" s="97"/>
      <c r="AP102" s="97"/>
      <c r="AQ102" s="97"/>
      <c r="AR102" s="97"/>
      <c r="AS102" s="97"/>
      <c r="AT102" s="97"/>
      <c r="AU102" s="100"/>
      <c r="AV102" s="100"/>
      <c r="AW102" s="100"/>
      <c r="AX102" s="100"/>
      <c r="AY102" s="100"/>
      <c r="AZ102" s="100"/>
      <c r="BA102" s="100"/>
      <c r="BB102" s="100"/>
      <c r="BC102" s="100"/>
      <c r="BD102" s="100"/>
      <c r="BE102" s="100"/>
      <c r="BF102" s="100"/>
      <c r="BG102" s="100"/>
      <c r="BH102" s="100"/>
      <c r="BI102" s="100"/>
      <c r="BJ102" s="100"/>
      <c r="BK102" s="100"/>
      <c r="BL102" s="95"/>
      <c r="BM102" s="95"/>
      <c r="BN102" s="95"/>
      <c r="BO102" s="96"/>
      <c r="DB102" s="68" t="str">
        <f t="shared" si="0"/>
        <v>定性分析</v>
      </c>
    </row>
    <row r="103" spans="2:106" ht="27.75" customHeight="1" x14ac:dyDescent="0.25">
      <c r="B103" s="185">
        <v>37</v>
      </c>
      <c r="C103" s="186"/>
      <c r="D103" s="183"/>
      <c r="E103" s="183"/>
      <c r="F103" s="183"/>
      <c r="G103" s="183"/>
      <c r="H103" s="183"/>
      <c r="I103" s="183"/>
      <c r="J103" s="183"/>
      <c r="K103" s="183"/>
      <c r="L103" s="183"/>
      <c r="M103" s="183"/>
      <c r="N103" s="183"/>
      <c r="O103" s="183"/>
      <c r="P103" s="184"/>
      <c r="Q103" s="184"/>
      <c r="R103" s="184"/>
      <c r="S103" s="184"/>
      <c r="T103" s="184"/>
      <c r="U103" s="184"/>
      <c r="V103" s="97"/>
      <c r="W103" s="97"/>
      <c r="X103" s="97"/>
      <c r="Y103" s="97"/>
      <c r="Z103" s="97"/>
      <c r="AA103" s="97"/>
      <c r="AB103" s="97"/>
      <c r="AC103" s="97"/>
      <c r="AD103" s="97"/>
      <c r="AE103" s="97"/>
      <c r="AF103" s="97"/>
      <c r="AG103" s="97"/>
      <c r="AH103" s="97"/>
      <c r="AI103" s="97"/>
      <c r="AJ103" s="97"/>
      <c r="AK103" s="97"/>
      <c r="AL103" s="97"/>
      <c r="AM103" s="97"/>
      <c r="AN103" s="97"/>
      <c r="AO103" s="97"/>
      <c r="AP103" s="97"/>
      <c r="AQ103" s="97"/>
      <c r="AR103" s="97"/>
      <c r="AS103" s="97"/>
      <c r="AT103" s="97"/>
      <c r="AU103" s="100"/>
      <c r="AV103" s="100"/>
      <c r="AW103" s="100"/>
      <c r="AX103" s="100"/>
      <c r="AY103" s="100"/>
      <c r="AZ103" s="100"/>
      <c r="BA103" s="100"/>
      <c r="BB103" s="100"/>
      <c r="BC103" s="100"/>
      <c r="BD103" s="100"/>
      <c r="BE103" s="100"/>
      <c r="BF103" s="100"/>
      <c r="BG103" s="100"/>
      <c r="BH103" s="100"/>
      <c r="BI103" s="100"/>
      <c r="BJ103" s="100"/>
      <c r="BK103" s="100"/>
      <c r="BL103" s="95"/>
      <c r="BM103" s="95"/>
      <c r="BN103" s="95"/>
      <c r="BO103" s="96"/>
      <c r="DB103" s="68" t="str">
        <f t="shared" si="0"/>
        <v>定性分析</v>
      </c>
    </row>
    <row r="104" spans="2:106" ht="27.75" customHeight="1" x14ac:dyDescent="0.25">
      <c r="B104" s="185">
        <v>38</v>
      </c>
      <c r="C104" s="186"/>
      <c r="D104" s="183"/>
      <c r="E104" s="183"/>
      <c r="F104" s="183"/>
      <c r="G104" s="183"/>
      <c r="H104" s="183"/>
      <c r="I104" s="183"/>
      <c r="J104" s="183"/>
      <c r="K104" s="183"/>
      <c r="L104" s="183"/>
      <c r="M104" s="183"/>
      <c r="N104" s="183"/>
      <c r="O104" s="183"/>
      <c r="P104" s="184"/>
      <c r="Q104" s="184"/>
      <c r="R104" s="184"/>
      <c r="S104" s="184"/>
      <c r="T104" s="184"/>
      <c r="U104" s="184"/>
      <c r="V104" s="97"/>
      <c r="W104" s="97"/>
      <c r="X104" s="97"/>
      <c r="Y104" s="97"/>
      <c r="Z104" s="97"/>
      <c r="AA104" s="97"/>
      <c r="AB104" s="97"/>
      <c r="AC104" s="97"/>
      <c r="AD104" s="97"/>
      <c r="AE104" s="97"/>
      <c r="AF104" s="97"/>
      <c r="AG104" s="97"/>
      <c r="AH104" s="97"/>
      <c r="AI104" s="97"/>
      <c r="AJ104" s="97"/>
      <c r="AK104" s="97"/>
      <c r="AL104" s="97"/>
      <c r="AM104" s="97"/>
      <c r="AN104" s="97"/>
      <c r="AO104" s="97"/>
      <c r="AP104" s="97"/>
      <c r="AQ104" s="97"/>
      <c r="AR104" s="97"/>
      <c r="AS104" s="97"/>
      <c r="AT104" s="97"/>
      <c r="AU104" s="100"/>
      <c r="AV104" s="100"/>
      <c r="AW104" s="100"/>
      <c r="AX104" s="100"/>
      <c r="AY104" s="100"/>
      <c r="AZ104" s="100"/>
      <c r="BA104" s="100"/>
      <c r="BB104" s="100"/>
      <c r="BC104" s="100"/>
      <c r="BD104" s="100"/>
      <c r="BE104" s="100"/>
      <c r="BF104" s="100"/>
      <c r="BG104" s="100"/>
      <c r="BH104" s="100"/>
      <c r="BI104" s="100"/>
      <c r="BJ104" s="100"/>
      <c r="BK104" s="100"/>
      <c r="BL104" s="95"/>
      <c r="BM104" s="95"/>
      <c r="BN104" s="95"/>
      <c r="BO104" s="96"/>
      <c r="DB104" s="68" t="str">
        <f t="shared" si="0"/>
        <v>定性分析</v>
      </c>
    </row>
    <row r="105" spans="2:106" ht="27.75" customHeight="1" x14ac:dyDescent="0.25">
      <c r="B105" s="185">
        <v>39</v>
      </c>
      <c r="C105" s="186"/>
      <c r="D105" s="183"/>
      <c r="E105" s="183"/>
      <c r="F105" s="183"/>
      <c r="G105" s="183"/>
      <c r="H105" s="183"/>
      <c r="I105" s="183"/>
      <c r="J105" s="183"/>
      <c r="K105" s="183"/>
      <c r="L105" s="183"/>
      <c r="M105" s="183"/>
      <c r="N105" s="183"/>
      <c r="O105" s="183"/>
      <c r="P105" s="184"/>
      <c r="Q105" s="184"/>
      <c r="R105" s="184"/>
      <c r="S105" s="184"/>
      <c r="T105" s="184"/>
      <c r="U105" s="184"/>
      <c r="V105" s="97"/>
      <c r="W105" s="97"/>
      <c r="X105" s="97"/>
      <c r="Y105" s="97"/>
      <c r="Z105" s="97"/>
      <c r="AA105" s="97"/>
      <c r="AB105" s="97"/>
      <c r="AC105" s="97"/>
      <c r="AD105" s="97"/>
      <c r="AE105" s="97"/>
      <c r="AF105" s="97"/>
      <c r="AG105" s="97"/>
      <c r="AH105" s="97"/>
      <c r="AI105" s="97"/>
      <c r="AJ105" s="97"/>
      <c r="AK105" s="97"/>
      <c r="AL105" s="97"/>
      <c r="AM105" s="97"/>
      <c r="AN105" s="97"/>
      <c r="AO105" s="97"/>
      <c r="AP105" s="97"/>
      <c r="AQ105" s="97"/>
      <c r="AR105" s="97"/>
      <c r="AS105" s="97"/>
      <c r="AT105" s="97"/>
      <c r="AU105" s="100"/>
      <c r="AV105" s="100"/>
      <c r="AW105" s="100"/>
      <c r="AX105" s="100"/>
      <c r="AY105" s="100"/>
      <c r="AZ105" s="100"/>
      <c r="BA105" s="100"/>
      <c r="BB105" s="100"/>
      <c r="BC105" s="100"/>
      <c r="BD105" s="100"/>
      <c r="BE105" s="100"/>
      <c r="BF105" s="100"/>
      <c r="BG105" s="100"/>
      <c r="BH105" s="100"/>
      <c r="BI105" s="100"/>
      <c r="BJ105" s="100"/>
      <c r="BK105" s="100"/>
      <c r="BL105" s="95"/>
      <c r="BM105" s="95"/>
      <c r="BN105" s="95"/>
      <c r="BO105" s="96"/>
      <c r="DB105" s="68" t="str">
        <f t="shared" si="0"/>
        <v>定性分析</v>
      </c>
    </row>
    <row r="106" spans="2:106" ht="27.75" customHeight="1" x14ac:dyDescent="0.25">
      <c r="B106" s="185">
        <v>40</v>
      </c>
      <c r="C106" s="186"/>
      <c r="D106" s="183"/>
      <c r="E106" s="183"/>
      <c r="F106" s="183"/>
      <c r="G106" s="183"/>
      <c r="H106" s="183"/>
      <c r="I106" s="183"/>
      <c r="J106" s="183"/>
      <c r="K106" s="183"/>
      <c r="L106" s="183"/>
      <c r="M106" s="183"/>
      <c r="N106" s="183"/>
      <c r="O106" s="183"/>
      <c r="P106" s="184"/>
      <c r="Q106" s="184"/>
      <c r="R106" s="184"/>
      <c r="S106" s="184"/>
      <c r="T106" s="184"/>
      <c r="U106" s="184"/>
      <c r="V106" s="97"/>
      <c r="W106" s="97"/>
      <c r="X106" s="97"/>
      <c r="Y106" s="97"/>
      <c r="Z106" s="97"/>
      <c r="AA106" s="97"/>
      <c r="AB106" s="97"/>
      <c r="AC106" s="97"/>
      <c r="AD106" s="97"/>
      <c r="AE106" s="97"/>
      <c r="AF106" s="97"/>
      <c r="AG106" s="97"/>
      <c r="AH106" s="97"/>
      <c r="AI106" s="97"/>
      <c r="AJ106" s="97"/>
      <c r="AK106" s="97"/>
      <c r="AL106" s="97"/>
      <c r="AM106" s="97"/>
      <c r="AN106" s="97"/>
      <c r="AO106" s="97"/>
      <c r="AP106" s="97"/>
      <c r="AQ106" s="97"/>
      <c r="AR106" s="97"/>
      <c r="AS106" s="97"/>
      <c r="AT106" s="97"/>
      <c r="AU106" s="100"/>
      <c r="AV106" s="100"/>
      <c r="AW106" s="100"/>
      <c r="AX106" s="100"/>
      <c r="AY106" s="100"/>
      <c r="AZ106" s="100"/>
      <c r="BA106" s="100"/>
      <c r="BB106" s="100"/>
      <c r="BC106" s="100"/>
      <c r="BD106" s="100"/>
      <c r="BE106" s="100"/>
      <c r="BF106" s="100"/>
      <c r="BG106" s="100"/>
      <c r="BH106" s="100"/>
      <c r="BI106" s="100"/>
      <c r="BJ106" s="100"/>
      <c r="BK106" s="100"/>
      <c r="BL106" s="95"/>
      <c r="BM106" s="95"/>
      <c r="BN106" s="95"/>
      <c r="BO106" s="96"/>
      <c r="DB106" s="68" t="str">
        <f t="shared" si="0"/>
        <v>定性分析</v>
      </c>
    </row>
    <row r="107" spans="2:106" ht="27.75" customHeight="1" x14ac:dyDescent="0.25">
      <c r="B107" s="185">
        <v>41</v>
      </c>
      <c r="C107" s="186"/>
      <c r="D107" s="183"/>
      <c r="E107" s="183"/>
      <c r="F107" s="183"/>
      <c r="G107" s="183"/>
      <c r="H107" s="183"/>
      <c r="I107" s="183"/>
      <c r="J107" s="183"/>
      <c r="K107" s="183"/>
      <c r="L107" s="183"/>
      <c r="M107" s="183"/>
      <c r="N107" s="183"/>
      <c r="O107" s="183"/>
      <c r="P107" s="184"/>
      <c r="Q107" s="184"/>
      <c r="R107" s="184"/>
      <c r="S107" s="184"/>
      <c r="T107" s="184"/>
      <c r="U107" s="184"/>
      <c r="V107" s="97"/>
      <c r="W107" s="97"/>
      <c r="X107" s="97"/>
      <c r="Y107" s="97"/>
      <c r="Z107" s="97"/>
      <c r="AA107" s="97"/>
      <c r="AB107" s="97"/>
      <c r="AC107" s="97"/>
      <c r="AD107" s="97"/>
      <c r="AE107" s="97"/>
      <c r="AF107" s="97"/>
      <c r="AG107" s="97"/>
      <c r="AH107" s="97"/>
      <c r="AI107" s="97"/>
      <c r="AJ107" s="97"/>
      <c r="AK107" s="97"/>
      <c r="AL107" s="97"/>
      <c r="AM107" s="97"/>
      <c r="AN107" s="97"/>
      <c r="AO107" s="97"/>
      <c r="AP107" s="97"/>
      <c r="AQ107" s="97"/>
      <c r="AR107" s="97"/>
      <c r="AS107" s="97"/>
      <c r="AT107" s="97"/>
      <c r="AU107" s="100"/>
      <c r="AV107" s="100"/>
      <c r="AW107" s="100"/>
      <c r="AX107" s="100"/>
      <c r="AY107" s="100"/>
      <c r="AZ107" s="100"/>
      <c r="BA107" s="100"/>
      <c r="BB107" s="100"/>
      <c r="BC107" s="100"/>
      <c r="BD107" s="100"/>
      <c r="BE107" s="100"/>
      <c r="BF107" s="100"/>
      <c r="BG107" s="100"/>
      <c r="BH107" s="100"/>
      <c r="BI107" s="100"/>
      <c r="BJ107" s="100"/>
      <c r="BK107" s="100"/>
      <c r="BL107" s="95"/>
      <c r="BM107" s="95"/>
      <c r="BN107" s="95"/>
      <c r="BO107" s="96"/>
      <c r="DB107" s="68" t="str">
        <f t="shared" si="0"/>
        <v>定性分析</v>
      </c>
    </row>
    <row r="108" spans="2:106" ht="27.75" customHeight="1" x14ac:dyDescent="0.25">
      <c r="B108" s="185">
        <v>42</v>
      </c>
      <c r="C108" s="186"/>
      <c r="D108" s="183"/>
      <c r="E108" s="183"/>
      <c r="F108" s="183"/>
      <c r="G108" s="183"/>
      <c r="H108" s="183"/>
      <c r="I108" s="183"/>
      <c r="J108" s="183"/>
      <c r="K108" s="183"/>
      <c r="L108" s="183"/>
      <c r="M108" s="183"/>
      <c r="N108" s="183"/>
      <c r="O108" s="183"/>
      <c r="P108" s="184"/>
      <c r="Q108" s="184"/>
      <c r="R108" s="184"/>
      <c r="S108" s="184"/>
      <c r="T108" s="184"/>
      <c r="U108" s="184"/>
      <c r="V108" s="97"/>
      <c r="W108" s="97"/>
      <c r="X108" s="97"/>
      <c r="Y108" s="97"/>
      <c r="Z108" s="97"/>
      <c r="AA108" s="97"/>
      <c r="AB108" s="97"/>
      <c r="AC108" s="97"/>
      <c r="AD108" s="97"/>
      <c r="AE108" s="97"/>
      <c r="AF108" s="97"/>
      <c r="AG108" s="97"/>
      <c r="AH108" s="97"/>
      <c r="AI108" s="97"/>
      <c r="AJ108" s="97"/>
      <c r="AK108" s="97"/>
      <c r="AL108" s="97"/>
      <c r="AM108" s="97"/>
      <c r="AN108" s="97"/>
      <c r="AO108" s="97"/>
      <c r="AP108" s="97"/>
      <c r="AQ108" s="97"/>
      <c r="AR108" s="97"/>
      <c r="AS108" s="97"/>
      <c r="AT108" s="97"/>
      <c r="AU108" s="100"/>
      <c r="AV108" s="100"/>
      <c r="AW108" s="100"/>
      <c r="AX108" s="100"/>
      <c r="AY108" s="100"/>
      <c r="AZ108" s="100"/>
      <c r="BA108" s="100"/>
      <c r="BB108" s="100"/>
      <c r="BC108" s="100"/>
      <c r="BD108" s="100"/>
      <c r="BE108" s="100"/>
      <c r="BF108" s="100"/>
      <c r="BG108" s="100"/>
      <c r="BH108" s="100"/>
      <c r="BI108" s="100"/>
      <c r="BJ108" s="100"/>
      <c r="BK108" s="100"/>
      <c r="BL108" s="95"/>
      <c r="BM108" s="95"/>
      <c r="BN108" s="95"/>
      <c r="BO108" s="96"/>
      <c r="DB108" s="68" t="str">
        <f t="shared" si="0"/>
        <v>定性分析</v>
      </c>
    </row>
    <row r="109" spans="2:106" ht="27.75" customHeight="1" x14ac:dyDescent="0.25">
      <c r="B109" s="185">
        <v>43</v>
      </c>
      <c r="C109" s="186"/>
      <c r="D109" s="183"/>
      <c r="E109" s="183"/>
      <c r="F109" s="183"/>
      <c r="G109" s="183"/>
      <c r="H109" s="183"/>
      <c r="I109" s="183"/>
      <c r="J109" s="183"/>
      <c r="K109" s="183"/>
      <c r="L109" s="183"/>
      <c r="M109" s="183"/>
      <c r="N109" s="183"/>
      <c r="O109" s="183"/>
      <c r="P109" s="184"/>
      <c r="Q109" s="184"/>
      <c r="R109" s="184"/>
      <c r="S109" s="184"/>
      <c r="T109" s="184"/>
      <c r="U109" s="184"/>
      <c r="V109" s="97"/>
      <c r="W109" s="97"/>
      <c r="X109" s="97"/>
      <c r="Y109" s="97"/>
      <c r="Z109" s="97"/>
      <c r="AA109" s="97"/>
      <c r="AB109" s="97"/>
      <c r="AC109" s="97"/>
      <c r="AD109" s="97"/>
      <c r="AE109" s="97"/>
      <c r="AF109" s="97"/>
      <c r="AG109" s="97"/>
      <c r="AH109" s="97"/>
      <c r="AI109" s="97"/>
      <c r="AJ109" s="97"/>
      <c r="AK109" s="97"/>
      <c r="AL109" s="97"/>
      <c r="AM109" s="97"/>
      <c r="AN109" s="97"/>
      <c r="AO109" s="97"/>
      <c r="AP109" s="97"/>
      <c r="AQ109" s="97"/>
      <c r="AR109" s="97"/>
      <c r="AS109" s="97"/>
      <c r="AT109" s="97"/>
      <c r="AU109" s="100"/>
      <c r="AV109" s="100"/>
      <c r="AW109" s="100"/>
      <c r="AX109" s="100"/>
      <c r="AY109" s="100"/>
      <c r="AZ109" s="100"/>
      <c r="BA109" s="100"/>
      <c r="BB109" s="100"/>
      <c r="BC109" s="100"/>
      <c r="BD109" s="100"/>
      <c r="BE109" s="100"/>
      <c r="BF109" s="100"/>
      <c r="BG109" s="100"/>
      <c r="BH109" s="100"/>
      <c r="BI109" s="100"/>
      <c r="BJ109" s="100"/>
      <c r="BK109" s="100"/>
      <c r="BL109" s="95"/>
      <c r="BM109" s="95"/>
      <c r="BN109" s="95"/>
      <c r="BO109" s="96"/>
      <c r="DB109" s="68" t="str">
        <f t="shared" si="0"/>
        <v>定性分析</v>
      </c>
    </row>
    <row r="110" spans="2:106" ht="27.75" customHeight="1" x14ac:dyDescent="0.25">
      <c r="B110" s="185">
        <v>44</v>
      </c>
      <c r="C110" s="186"/>
      <c r="D110" s="183"/>
      <c r="E110" s="183"/>
      <c r="F110" s="183"/>
      <c r="G110" s="183"/>
      <c r="H110" s="183"/>
      <c r="I110" s="183"/>
      <c r="J110" s="183"/>
      <c r="K110" s="183"/>
      <c r="L110" s="183"/>
      <c r="M110" s="183"/>
      <c r="N110" s="183"/>
      <c r="O110" s="183"/>
      <c r="P110" s="184"/>
      <c r="Q110" s="184"/>
      <c r="R110" s="184"/>
      <c r="S110" s="184"/>
      <c r="T110" s="184"/>
      <c r="U110" s="184"/>
      <c r="V110" s="97"/>
      <c r="W110" s="97"/>
      <c r="X110" s="97"/>
      <c r="Y110" s="97"/>
      <c r="Z110" s="97"/>
      <c r="AA110" s="97"/>
      <c r="AB110" s="97"/>
      <c r="AC110" s="97"/>
      <c r="AD110" s="97"/>
      <c r="AE110" s="97"/>
      <c r="AF110" s="97"/>
      <c r="AG110" s="97"/>
      <c r="AH110" s="97"/>
      <c r="AI110" s="97"/>
      <c r="AJ110" s="97"/>
      <c r="AK110" s="97"/>
      <c r="AL110" s="97"/>
      <c r="AM110" s="97"/>
      <c r="AN110" s="97"/>
      <c r="AO110" s="97"/>
      <c r="AP110" s="97"/>
      <c r="AQ110" s="97"/>
      <c r="AR110" s="97"/>
      <c r="AS110" s="97"/>
      <c r="AT110" s="97"/>
      <c r="AU110" s="100"/>
      <c r="AV110" s="100"/>
      <c r="AW110" s="100"/>
      <c r="AX110" s="100"/>
      <c r="AY110" s="100"/>
      <c r="AZ110" s="100"/>
      <c r="BA110" s="100"/>
      <c r="BB110" s="100"/>
      <c r="BC110" s="100"/>
      <c r="BD110" s="100"/>
      <c r="BE110" s="100"/>
      <c r="BF110" s="100"/>
      <c r="BG110" s="100"/>
      <c r="BH110" s="100"/>
      <c r="BI110" s="100"/>
      <c r="BJ110" s="100"/>
      <c r="BK110" s="100"/>
      <c r="BL110" s="95"/>
      <c r="BM110" s="95"/>
      <c r="BN110" s="95"/>
      <c r="BO110" s="96"/>
      <c r="DB110" s="68" t="str">
        <f t="shared" si="0"/>
        <v>定性分析</v>
      </c>
    </row>
    <row r="111" spans="2:106" ht="27.75" customHeight="1" x14ac:dyDescent="0.25">
      <c r="B111" s="185">
        <v>45</v>
      </c>
      <c r="C111" s="186"/>
      <c r="D111" s="183"/>
      <c r="E111" s="183"/>
      <c r="F111" s="183"/>
      <c r="G111" s="183"/>
      <c r="H111" s="183"/>
      <c r="I111" s="183"/>
      <c r="J111" s="183"/>
      <c r="K111" s="183"/>
      <c r="L111" s="183"/>
      <c r="M111" s="183"/>
      <c r="N111" s="183"/>
      <c r="O111" s="183"/>
      <c r="P111" s="184"/>
      <c r="Q111" s="184"/>
      <c r="R111" s="184"/>
      <c r="S111" s="184"/>
      <c r="T111" s="184"/>
      <c r="U111" s="184"/>
      <c r="V111" s="97"/>
      <c r="W111" s="97"/>
      <c r="X111" s="97"/>
      <c r="Y111" s="97"/>
      <c r="Z111" s="97"/>
      <c r="AA111" s="97"/>
      <c r="AB111" s="97"/>
      <c r="AC111" s="97"/>
      <c r="AD111" s="97"/>
      <c r="AE111" s="97"/>
      <c r="AF111" s="97"/>
      <c r="AG111" s="97"/>
      <c r="AH111" s="97"/>
      <c r="AI111" s="97"/>
      <c r="AJ111" s="97"/>
      <c r="AK111" s="97"/>
      <c r="AL111" s="97"/>
      <c r="AM111" s="97"/>
      <c r="AN111" s="97"/>
      <c r="AO111" s="97"/>
      <c r="AP111" s="97"/>
      <c r="AQ111" s="97"/>
      <c r="AR111" s="97"/>
      <c r="AS111" s="97"/>
      <c r="AT111" s="97"/>
      <c r="AU111" s="100"/>
      <c r="AV111" s="100"/>
      <c r="AW111" s="100"/>
      <c r="AX111" s="100"/>
      <c r="AY111" s="100"/>
      <c r="AZ111" s="100"/>
      <c r="BA111" s="100"/>
      <c r="BB111" s="100"/>
      <c r="BC111" s="100"/>
      <c r="BD111" s="100"/>
      <c r="BE111" s="100"/>
      <c r="BF111" s="100"/>
      <c r="BG111" s="100"/>
      <c r="BH111" s="100"/>
      <c r="BI111" s="100"/>
      <c r="BJ111" s="100"/>
      <c r="BK111" s="100"/>
      <c r="BL111" s="95"/>
      <c r="BM111" s="95"/>
      <c r="BN111" s="95"/>
      <c r="BO111" s="96"/>
      <c r="DB111" s="68" t="str">
        <f t="shared" si="0"/>
        <v>定性分析</v>
      </c>
    </row>
    <row r="112" spans="2:106" ht="27.75" customHeight="1" x14ac:dyDescent="0.25">
      <c r="B112" s="185">
        <v>46</v>
      </c>
      <c r="C112" s="186"/>
      <c r="D112" s="183"/>
      <c r="E112" s="183"/>
      <c r="F112" s="183"/>
      <c r="G112" s="183"/>
      <c r="H112" s="183"/>
      <c r="I112" s="183"/>
      <c r="J112" s="183"/>
      <c r="K112" s="183"/>
      <c r="L112" s="183"/>
      <c r="M112" s="183"/>
      <c r="N112" s="183"/>
      <c r="O112" s="183"/>
      <c r="P112" s="184"/>
      <c r="Q112" s="184"/>
      <c r="R112" s="184"/>
      <c r="S112" s="184"/>
      <c r="T112" s="184"/>
      <c r="U112" s="184"/>
      <c r="V112" s="97"/>
      <c r="W112" s="97"/>
      <c r="X112" s="97"/>
      <c r="Y112" s="97"/>
      <c r="Z112" s="97"/>
      <c r="AA112" s="97"/>
      <c r="AB112" s="97"/>
      <c r="AC112" s="97"/>
      <c r="AD112" s="97"/>
      <c r="AE112" s="97"/>
      <c r="AF112" s="97"/>
      <c r="AG112" s="97"/>
      <c r="AH112" s="97"/>
      <c r="AI112" s="97"/>
      <c r="AJ112" s="97"/>
      <c r="AK112" s="97"/>
      <c r="AL112" s="97"/>
      <c r="AM112" s="97"/>
      <c r="AN112" s="97"/>
      <c r="AO112" s="97"/>
      <c r="AP112" s="97"/>
      <c r="AQ112" s="97"/>
      <c r="AR112" s="97"/>
      <c r="AS112" s="97"/>
      <c r="AT112" s="97"/>
      <c r="AU112" s="100"/>
      <c r="AV112" s="100"/>
      <c r="AW112" s="100"/>
      <c r="AX112" s="100"/>
      <c r="AY112" s="100"/>
      <c r="AZ112" s="100"/>
      <c r="BA112" s="100"/>
      <c r="BB112" s="100"/>
      <c r="BC112" s="100"/>
      <c r="BD112" s="100"/>
      <c r="BE112" s="100"/>
      <c r="BF112" s="100"/>
      <c r="BG112" s="100"/>
      <c r="BH112" s="100"/>
      <c r="BI112" s="100"/>
      <c r="BJ112" s="100"/>
      <c r="BK112" s="100"/>
      <c r="BL112" s="95"/>
      <c r="BM112" s="95"/>
      <c r="BN112" s="95"/>
      <c r="BO112" s="96"/>
      <c r="DB112" s="68" t="str">
        <f t="shared" si="0"/>
        <v>定性分析</v>
      </c>
    </row>
    <row r="113" spans="2:106" ht="27.75" customHeight="1" x14ac:dyDescent="0.25">
      <c r="B113" s="185">
        <v>47</v>
      </c>
      <c r="C113" s="186"/>
      <c r="D113" s="183"/>
      <c r="E113" s="183"/>
      <c r="F113" s="183"/>
      <c r="G113" s="183"/>
      <c r="H113" s="183"/>
      <c r="I113" s="183"/>
      <c r="J113" s="183"/>
      <c r="K113" s="183"/>
      <c r="L113" s="183"/>
      <c r="M113" s="183"/>
      <c r="N113" s="183"/>
      <c r="O113" s="183"/>
      <c r="P113" s="184"/>
      <c r="Q113" s="184"/>
      <c r="R113" s="184"/>
      <c r="S113" s="184"/>
      <c r="T113" s="184"/>
      <c r="U113" s="184"/>
      <c r="V113" s="97"/>
      <c r="W113" s="97"/>
      <c r="X113" s="97"/>
      <c r="Y113" s="97"/>
      <c r="Z113" s="97"/>
      <c r="AA113" s="97"/>
      <c r="AB113" s="97"/>
      <c r="AC113" s="97"/>
      <c r="AD113" s="97"/>
      <c r="AE113" s="97"/>
      <c r="AF113" s="97"/>
      <c r="AG113" s="97"/>
      <c r="AH113" s="97"/>
      <c r="AI113" s="97"/>
      <c r="AJ113" s="97"/>
      <c r="AK113" s="97"/>
      <c r="AL113" s="97"/>
      <c r="AM113" s="97"/>
      <c r="AN113" s="97"/>
      <c r="AO113" s="97"/>
      <c r="AP113" s="97"/>
      <c r="AQ113" s="97"/>
      <c r="AR113" s="97"/>
      <c r="AS113" s="97"/>
      <c r="AT113" s="97"/>
      <c r="AU113" s="100"/>
      <c r="AV113" s="100"/>
      <c r="AW113" s="100"/>
      <c r="AX113" s="100"/>
      <c r="AY113" s="100"/>
      <c r="AZ113" s="100"/>
      <c r="BA113" s="100"/>
      <c r="BB113" s="100"/>
      <c r="BC113" s="100"/>
      <c r="BD113" s="100"/>
      <c r="BE113" s="100"/>
      <c r="BF113" s="100"/>
      <c r="BG113" s="100"/>
      <c r="BH113" s="100"/>
      <c r="BI113" s="100"/>
      <c r="BJ113" s="100"/>
      <c r="BK113" s="100"/>
      <c r="BL113" s="95"/>
      <c r="BM113" s="95"/>
      <c r="BN113" s="95"/>
      <c r="BO113" s="96"/>
      <c r="DB113" s="68" t="str">
        <f t="shared" si="0"/>
        <v>定性分析</v>
      </c>
    </row>
    <row r="114" spans="2:106" ht="27.75" customHeight="1" x14ac:dyDescent="0.25">
      <c r="B114" s="185">
        <v>48</v>
      </c>
      <c r="C114" s="186"/>
      <c r="D114" s="183"/>
      <c r="E114" s="183"/>
      <c r="F114" s="183"/>
      <c r="G114" s="183"/>
      <c r="H114" s="183"/>
      <c r="I114" s="183"/>
      <c r="J114" s="183"/>
      <c r="K114" s="183"/>
      <c r="L114" s="183"/>
      <c r="M114" s="183"/>
      <c r="N114" s="183"/>
      <c r="O114" s="183"/>
      <c r="P114" s="184"/>
      <c r="Q114" s="184"/>
      <c r="R114" s="184"/>
      <c r="S114" s="184"/>
      <c r="T114" s="184"/>
      <c r="U114" s="184"/>
      <c r="V114" s="97"/>
      <c r="W114" s="97"/>
      <c r="X114" s="97"/>
      <c r="Y114" s="97"/>
      <c r="Z114" s="97"/>
      <c r="AA114" s="97"/>
      <c r="AB114" s="97"/>
      <c r="AC114" s="97"/>
      <c r="AD114" s="97"/>
      <c r="AE114" s="97"/>
      <c r="AF114" s="97"/>
      <c r="AG114" s="97"/>
      <c r="AH114" s="97"/>
      <c r="AI114" s="97"/>
      <c r="AJ114" s="97"/>
      <c r="AK114" s="97"/>
      <c r="AL114" s="97"/>
      <c r="AM114" s="97"/>
      <c r="AN114" s="97"/>
      <c r="AO114" s="97"/>
      <c r="AP114" s="97"/>
      <c r="AQ114" s="97"/>
      <c r="AR114" s="97"/>
      <c r="AS114" s="97"/>
      <c r="AT114" s="97"/>
      <c r="AU114" s="100"/>
      <c r="AV114" s="100"/>
      <c r="AW114" s="100"/>
      <c r="AX114" s="100"/>
      <c r="AY114" s="100"/>
      <c r="AZ114" s="100"/>
      <c r="BA114" s="100"/>
      <c r="BB114" s="100"/>
      <c r="BC114" s="100"/>
      <c r="BD114" s="100"/>
      <c r="BE114" s="100"/>
      <c r="BF114" s="100"/>
      <c r="BG114" s="100"/>
      <c r="BH114" s="100"/>
      <c r="BI114" s="100"/>
      <c r="BJ114" s="100"/>
      <c r="BK114" s="100"/>
      <c r="BL114" s="95"/>
      <c r="BM114" s="95"/>
      <c r="BN114" s="95"/>
      <c r="BO114" s="96"/>
      <c r="DB114" s="68" t="str">
        <f t="shared" si="0"/>
        <v>定性分析</v>
      </c>
    </row>
    <row r="115" spans="2:106" ht="27.75" customHeight="1" x14ac:dyDescent="0.25">
      <c r="B115" s="185">
        <v>49</v>
      </c>
      <c r="C115" s="186"/>
      <c r="D115" s="183"/>
      <c r="E115" s="183"/>
      <c r="F115" s="183"/>
      <c r="G115" s="183"/>
      <c r="H115" s="183"/>
      <c r="I115" s="183"/>
      <c r="J115" s="183"/>
      <c r="K115" s="183"/>
      <c r="L115" s="183"/>
      <c r="M115" s="183"/>
      <c r="N115" s="183"/>
      <c r="O115" s="183"/>
      <c r="P115" s="184"/>
      <c r="Q115" s="184"/>
      <c r="R115" s="184"/>
      <c r="S115" s="184"/>
      <c r="T115" s="184"/>
      <c r="U115" s="184"/>
      <c r="V115" s="97"/>
      <c r="W115" s="97"/>
      <c r="X115" s="97"/>
      <c r="Y115" s="97"/>
      <c r="Z115" s="97"/>
      <c r="AA115" s="97"/>
      <c r="AB115" s="97"/>
      <c r="AC115" s="97"/>
      <c r="AD115" s="97"/>
      <c r="AE115" s="97"/>
      <c r="AF115" s="97"/>
      <c r="AG115" s="97"/>
      <c r="AH115" s="97"/>
      <c r="AI115" s="97"/>
      <c r="AJ115" s="97"/>
      <c r="AK115" s="97"/>
      <c r="AL115" s="97"/>
      <c r="AM115" s="97"/>
      <c r="AN115" s="97"/>
      <c r="AO115" s="97"/>
      <c r="AP115" s="97"/>
      <c r="AQ115" s="97"/>
      <c r="AR115" s="97"/>
      <c r="AS115" s="97"/>
      <c r="AT115" s="97"/>
      <c r="AU115" s="100"/>
      <c r="AV115" s="100"/>
      <c r="AW115" s="100"/>
      <c r="AX115" s="100"/>
      <c r="AY115" s="100"/>
      <c r="AZ115" s="100"/>
      <c r="BA115" s="100"/>
      <c r="BB115" s="100"/>
      <c r="BC115" s="100"/>
      <c r="BD115" s="100"/>
      <c r="BE115" s="100"/>
      <c r="BF115" s="100"/>
      <c r="BG115" s="100"/>
      <c r="BH115" s="100"/>
      <c r="BI115" s="100"/>
      <c r="BJ115" s="100"/>
      <c r="BK115" s="100"/>
      <c r="BL115" s="95"/>
      <c r="BM115" s="95"/>
      <c r="BN115" s="95"/>
      <c r="BO115" s="96"/>
      <c r="DB115" s="68" t="str">
        <f t="shared" si="0"/>
        <v>定性分析</v>
      </c>
    </row>
    <row r="116" spans="2:106" ht="27.75" customHeight="1" thickBot="1" x14ac:dyDescent="0.3">
      <c r="B116" s="187">
        <v>50</v>
      </c>
      <c r="C116" s="188"/>
      <c r="D116" s="177"/>
      <c r="E116" s="177"/>
      <c r="F116" s="177"/>
      <c r="G116" s="177"/>
      <c r="H116" s="177"/>
      <c r="I116" s="177"/>
      <c r="J116" s="177"/>
      <c r="K116" s="177"/>
      <c r="L116" s="177"/>
      <c r="M116" s="177"/>
      <c r="N116" s="177"/>
      <c r="O116" s="177"/>
      <c r="P116" s="178"/>
      <c r="Q116" s="178"/>
      <c r="R116" s="178"/>
      <c r="S116" s="178"/>
      <c r="T116" s="178"/>
      <c r="U116" s="178"/>
      <c r="V116" s="179"/>
      <c r="W116" s="179"/>
      <c r="X116" s="179"/>
      <c r="Y116" s="179"/>
      <c r="Z116" s="179"/>
      <c r="AA116" s="179"/>
      <c r="AB116" s="179"/>
      <c r="AC116" s="179"/>
      <c r="AD116" s="179"/>
      <c r="AE116" s="179"/>
      <c r="AF116" s="179"/>
      <c r="AG116" s="179"/>
      <c r="AH116" s="179"/>
      <c r="AI116" s="179"/>
      <c r="AJ116" s="179"/>
      <c r="AK116" s="179"/>
      <c r="AL116" s="179"/>
      <c r="AM116" s="179"/>
      <c r="AN116" s="179"/>
      <c r="AO116" s="179"/>
      <c r="AP116" s="179"/>
      <c r="AQ116" s="179"/>
      <c r="AR116" s="179"/>
      <c r="AS116" s="179"/>
      <c r="AT116" s="179"/>
      <c r="AU116" s="180"/>
      <c r="AV116" s="180"/>
      <c r="AW116" s="180"/>
      <c r="AX116" s="180"/>
      <c r="AY116" s="180"/>
      <c r="AZ116" s="180"/>
      <c r="BA116" s="180"/>
      <c r="BB116" s="180"/>
      <c r="BC116" s="180"/>
      <c r="BD116" s="180"/>
      <c r="BE116" s="180"/>
      <c r="BF116" s="180"/>
      <c r="BG116" s="180"/>
      <c r="BH116" s="180"/>
      <c r="BI116" s="180"/>
      <c r="BJ116" s="180"/>
      <c r="BK116" s="180"/>
      <c r="BL116" s="181"/>
      <c r="BM116" s="181"/>
      <c r="BN116" s="181"/>
      <c r="BO116" s="182"/>
      <c r="DB116" s="68" t="str">
        <f>IF(BL116="〇","定性+断面写真","定性分析")</f>
        <v>定性分析</v>
      </c>
    </row>
    <row r="117" spans="2:106" ht="18" customHeight="1" x14ac:dyDescent="0.25"/>
    <row r="118" spans="2:106" ht="18" customHeight="1" x14ac:dyDescent="0.25"/>
    <row r="119" spans="2:106" ht="18" customHeight="1" x14ac:dyDescent="0.25"/>
    <row r="120" spans="2:106" ht="18" customHeight="1" x14ac:dyDescent="0.25"/>
    <row r="121" spans="2:106" ht="18" customHeight="1" x14ac:dyDescent="0.25"/>
    <row r="122" spans="2:106" ht="18" customHeight="1" x14ac:dyDescent="0.25"/>
    <row r="123" spans="2:106" ht="18" customHeight="1" x14ac:dyDescent="0.25"/>
    <row r="124" spans="2:106" ht="18" customHeight="1" x14ac:dyDescent="0.25"/>
    <row r="125" spans="2:106" ht="18" customHeight="1" x14ac:dyDescent="0.25"/>
    <row r="126" spans="2:106" ht="18" customHeight="1" x14ac:dyDescent="0.25"/>
    <row r="127" spans="2:106" ht="18" customHeight="1" x14ac:dyDescent="0.25"/>
    <row r="128" spans="2:106" ht="18" customHeight="1" x14ac:dyDescent="0.25"/>
    <row r="129" ht="18" customHeight="1" x14ac:dyDescent="0.25"/>
    <row r="130" ht="18" customHeight="1" x14ac:dyDescent="0.25"/>
    <row r="131" ht="18" customHeight="1" x14ac:dyDescent="0.25"/>
    <row r="132" ht="18" customHeight="1" x14ac:dyDescent="0.25"/>
    <row r="133" ht="18" customHeight="1" x14ac:dyDescent="0.25"/>
    <row r="134" ht="18" customHeight="1" x14ac:dyDescent="0.25"/>
    <row r="135" ht="18" customHeight="1" x14ac:dyDescent="0.25"/>
    <row r="136" ht="18" customHeight="1" x14ac:dyDescent="0.25"/>
    <row r="137" ht="18" customHeight="1" x14ac:dyDescent="0.25"/>
    <row r="138" ht="18" customHeight="1" x14ac:dyDescent="0.25"/>
    <row r="139" ht="18" customHeight="1" x14ac:dyDescent="0.25"/>
    <row r="140" ht="18" customHeight="1" x14ac:dyDescent="0.25"/>
    <row r="141" ht="18" customHeight="1" x14ac:dyDescent="0.25"/>
    <row r="142" ht="18" customHeight="1" x14ac:dyDescent="0.25"/>
    <row r="143" ht="18" customHeight="1" x14ac:dyDescent="0.25"/>
    <row r="144" ht="18" customHeight="1" x14ac:dyDescent="0.25"/>
    <row r="145" ht="18" customHeight="1" x14ac:dyDescent="0.25"/>
    <row r="146" ht="18" customHeight="1" x14ac:dyDescent="0.25"/>
    <row r="147" ht="18" customHeight="1" x14ac:dyDescent="0.25"/>
    <row r="148" ht="18" customHeight="1" x14ac:dyDescent="0.25"/>
    <row r="149" ht="18" customHeight="1" x14ac:dyDescent="0.25"/>
    <row r="150" ht="18" customHeight="1" x14ac:dyDescent="0.25"/>
    <row r="151" ht="18" customHeight="1" x14ac:dyDescent="0.25"/>
    <row r="152" ht="18" customHeight="1" x14ac:dyDescent="0.25"/>
    <row r="153" ht="18" customHeight="1" x14ac:dyDescent="0.25"/>
    <row r="154" ht="18" customHeight="1" x14ac:dyDescent="0.25"/>
    <row r="155" ht="18" customHeight="1" x14ac:dyDescent="0.25"/>
    <row r="156" ht="18" customHeight="1" x14ac:dyDescent="0.25"/>
    <row r="157" ht="18" customHeight="1" x14ac:dyDescent="0.25"/>
    <row r="158" ht="18" customHeight="1" x14ac:dyDescent="0.25"/>
    <row r="159" ht="18" customHeight="1" x14ac:dyDescent="0.25"/>
    <row r="160" ht="18" customHeight="1" x14ac:dyDescent="0.25"/>
    <row r="161" ht="18" customHeight="1" x14ac:dyDescent="0.25"/>
    <row r="162" ht="18" customHeight="1" x14ac:dyDescent="0.25"/>
    <row r="163" ht="18" customHeight="1" x14ac:dyDescent="0.25"/>
    <row r="164" ht="18" customHeight="1" x14ac:dyDescent="0.25"/>
    <row r="165" ht="18" customHeight="1" x14ac:dyDescent="0.25"/>
    <row r="166" ht="18" customHeight="1" x14ac:dyDescent="0.25"/>
    <row r="167" ht="18" customHeight="1" x14ac:dyDescent="0.25"/>
    <row r="168" ht="18" customHeight="1" x14ac:dyDescent="0.25"/>
    <row r="169" ht="18" customHeight="1" x14ac:dyDescent="0.25"/>
    <row r="170" ht="18" customHeight="1" x14ac:dyDescent="0.25"/>
    <row r="171" ht="18" customHeight="1" x14ac:dyDescent="0.25"/>
    <row r="172" ht="18" customHeight="1" x14ac:dyDescent="0.25"/>
    <row r="173" ht="18" customHeight="1" x14ac:dyDescent="0.25"/>
    <row r="174" ht="18" customHeight="1" x14ac:dyDescent="0.25"/>
    <row r="175" ht="18" customHeight="1" x14ac:dyDescent="0.25"/>
    <row r="176" ht="18" customHeight="1" x14ac:dyDescent="0.25"/>
    <row r="177" ht="18" customHeight="1" x14ac:dyDescent="0.25"/>
    <row r="178" ht="18" customHeight="1" x14ac:dyDescent="0.25"/>
    <row r="179" ht="18" customHeight="1" x14ac:dyDescent="0.25"/>
    <row r="180" ht="18" customHeight="1" x14ac:dyDescent="0.25"/>
    <row r="181" ht="18" customHeight="1" x14ac:dyDescent="0.25"/>
    <row r="182" ht="18" customHeight="1" x14ac:dyDescent="0.25"/>
    <row r="183" ht="18" customHeight="1" x14ac:dyDescent="0.25"/>
    <row r="184" ht="18" customHeight="1" x14ac:dyDescent="0.25"/>
    <row r="185" ht="18" customHeight="1" x14ac:dyDescent="0.25"/>
    <row r="186" ht="18" customHeight="1" x14ac:dyDescent="0.25"/>
    <row r="187" ht="18" customHeight="1" x14ac:dyDescent="0.25"/>
    <row r="188" ht="18" customHeight="1" x14ac:dyDescent="0.25"/>
    <row r="189" ht="18" customHeight="1" x14ac:dyDescent="0.25"/>
    <row r="190" ht="18" customHeight="1" x14ac:dyDescent="0.25"/>
    <row r="191" ht="18" customHeight="1" x14ac:dyDescent="0.25"/>
    <row r="192" ht="18" customHeight="1" x14ac:dyDescent="0.25"/>
    <row r="193" ht="18" customHeight="1" x14ac:dyDescent="0.25"/>
    <row r="194" ht="18" customHeight="1" x14ac:dyDescent="0.25"/>
    <row r="195" ht="18" customHeight="1" x14ac:dyDescent="0.25"/>
    <row r="196" ht="18" customHeight="1" x14ac:dyDescent="0.25"/>
    <row r="197" ht="18" customHeight="1" x14ac:dyDescent="0.25"/>
    <row r="198" ht="18" customHeight="1" x14ac:dyDescent="0.25"/>
    <row r="199" ht="18" customHeight="1" x14ac:dyDescent="0.25"/>
    <row r="200" ht="18" customHeight="1" x14ac:dyDescent="0.25"/>
    <row r="201" ht="18" customHeight="1" x14ac:dyDescent="0.25"/>
    <row r="202" ht="18" customHeight="1" x14ac:dyDescent="0.25"/>
    <row r="203" ht="18" customHeight="1" x14ac:dyDescent="0.25"/>
    <row r="204" ht="18" customHeight="1" x14ac:dyDescent="0.25"/>
    <row r="205" ht="18" customHeight="1" x14ac:dyDescent="0.25"/>
    <row r="206" ht="18" customHeight="1" x14ac:dyDescent="0.25"/>
    <row r="207" ht="18" customHeight="1" x14ac:dyDescent="0.25"/>
    <row r="208" ht="18" customHeight="1" x14ac:dyDescent="0.25"/>
    <row r="209" ht="18" customHeight="1" x14ac:dyDescent="0.25"/>
    <row r="210" ht="18" customHeight="1" x14ac:dyDescent="0.25"/>
    <row r="211" ht="18" customHeight="1" x14ac:dyDescent="0.25"/>
    <row r="212" ht="18" customHeight="1" x14ac:dyDescent="0.25"/>
    <row r="213" ht="18" customHeight="1" x14ac:dyDescent="0.25"/>
    <row r="214" ht="18" customHeight="1" x14ac:dyDescent="0.25"/>
    <row r="215" ht="18" customHeight="1" x14ac:dyDescent="0.25"/>
    <row r="216" ht="18" customHeight="1" x14ac:dyDescent="0.25"/>
    <row r="217" ht="18" customHeight="1" x14ac:dyDescent="0.25"/>
    <row r="218" ht="18" customHeight="1" x14ac:dyDescent="0.25"/>
    <row r="219" ht="18" customHeight="1" x14ac:dyDescent="0.25"/>
    <row r="220" ht="18" customHeight="1" x14ac:dyDescent="0.25"/>
    <row r="221" ht="18" customHeight="1" x14ac:dyDescent="0.25"/>
    <row r="222" ht="18" customHeight="1" x14ac:dyDescent="0.25"/>
    <row r="223" ht="18" customHeight="1" x14ac:dyDescent="0.25"/>
    <row r="224" ht="18" customHeight="1" x14ac:dyDescent="0.25"/>
    <row r="225" ht="18" customHeight="1" x14ac:dyDescent="0.25"/>
    <row r="226" ht="18" customHeight="1" x14ac:dyDescent="0.25"/>
    <row r="227" ht="18" customHeight="1" x14ac:dyDescent="0.25"/>
    <row r="228" ht="18" customHeight="1" x14ac:dyDescent="0.25"/>
    <row r="229" ht="18" customHeight="1" x14ac:dyDescent="0.25"/>
    <row r="230" ht="18" customHeight="1" x14ac:dyDescent="0.25"/>
    <row r="231" ht="18" customHeight="1" x14ac:dyDescent="0.25"/>
    <row r="232" ht="18" customHeight="1" x14ac:dyDescent="0.25"/>
    <row r="233" ht="18" customHeight="1" x14ac:dyDescent="0.25"/>
    <row r="234" ht="18" customHeight="1" x14ac:dyDescent="0.25"/>
    <row r="235" ht="18" customHeight="1" x14ac:dyDescent="0.25"/>
    <row r="236" ht="18" customHeight="1" x14ac:dyDescent="0.25"/>
    <row r="237" ht="18" customHeight="1" x14ac:dyDescent="0.25"/>
    <row r="238" ht="18" customHeight="1" x14ac:dyDescent="0.25"/>
    <row r="239" ht="18" customHeight="1" x14ac:dyDescent="0.25"/>
    <row r="240" ht="18" customHeight="1" x14ac:dyDescent="0.25"/>
    <row r="241" ht="18" customHeight="1" x14ac:dyDescent="0.25"/>
    <row r="242" ht="18" customHeight="1" x14ac:dyDescent="0.25"/>
    <row r="243" ht="18" customHeight="1" x14ac:dyDescent="0.25"/>
    <row r="244" ht="18" customHeight="1" x14ac:dyDescent="0.25"/>
    <row r="245" ht="18" customHeight="1" x14ac:dyDescent="0.25"/>
    <row r="246" ht="18" customHeight="1" x14ac:dyDescent="0.25"/>
    <row r="247" ht="18" customHeight="1" x14ac:dyDescent="0.25"/>
    <row r="248" ht="18" customHeight="1" x14ac:dyDescent="0.25"/>
    <row r="249" ht="18" customHeight="1" x14ac:dyDescent="0.25"/>
    <row r="250" ht="18" customHeight="1" x14ac:dyDescent="0.25"/>
    <row r="251" ht="18" customHeight="1" x14ac:dyDescent="0.25"/>
    <row r="252" ht="18" customHeight="1" x14ac:dyDescent="0.25"/>
    <row r="253" ht="18" customHeight="1" x14ac:dyDescent="0.25"/>
    <row r="254" ht="18" customHeight="1" x14ac:dyDescent="0.25"/>
    <row r="255" ht="18" customHeight="1" x14ac:dyDescent="0.25"/>
    <row r="256" ht="18" customHeight="1" x14ac:dyDescent="0.25"/>
    <row r="257" ht="18" customHeight="1" x14ac:dyDescent="0.25"/>
    <row r="258" ht="18" customHeight="1" x14ac:dyDescent="0.25"/>
    <row r="259" ht="18" customHeight="1" x14ac:dyDescent="0.25"/>
    <row r="260" ht="18" customHeight="1" x14ac:dyDescent="0.25"/>
    <row r="261" ht="18" customHeight="1" x14ac:dyDescent="0.25"/>
    <row r="262" ht="18" customHeight="1" x14ac:dyDescent="0.25"/>
    <row r="263" ht="18" customHeight="1" x14ac:dyDescent="0.25"/>
    <row r="264" ht="18" customHeight="1" x14ac:dyDescent="0.25"/>
    <row r="265" ht="18" customHeight="1" x14ac:dyDescent="0.25"/>
    <row r="266" ht="18" customHeight="1" x14ac:dyDescent="0.25"/>
    <row r="267" ht="18" customHeight="1" x14ac:dyDescent="0.25"/>
    <row r="268" ht="18" customHeight="1" x14ac:dyDescent="0.25"/>
    <row r="269" ht="18" customHeight="1" x14ac:dyDescent="0.25"/>
    <row r="270" ht="18" customHeight="1" x14ac:dyDescent="0.25"/>
    <row r="271" ht="18" customHeight="1" x14ac:dyDescent="0.25"/>
    <row r="272" ht="18" customHeight="1" x14ac:dyDescent="0.25"/>
    <row r="273" ht="18" customHeight="1" x14ac:dyDescent="0.25"/>
    <row r="274" ht="18" customHeight="1" x14ac:dyDescent="0.25"/>
    <row r="275" ht="18" customHeight="1" x14ac:dyDescent="0.25"/>
    <row r="276" ht="18" customHeight="1" x14ac:dyDescent="0.25"/>
    <row r="277" ht="18" customHeight="1" x14ac:dyDescent="0.25"/>
    <row r="278" ht="18" customHeight="1" x14ac:dyDescent="0.25"/>
    <row r="279" ht="18" customHeight="1" x14ac:dyDescent="0.25"/>
    <row r="280" ht="18" customHeight="1" x14ac:dyDescent="0.25"/>
    <row r="281" ht="18" customHeight="1" x14ac:dyDescent="0.25"/>
    <row r="282" ht="18" customHeight="1" x14ac:dyDescent="0.25"/>
    <row r="283" ht="18" customHeight="1" x14ac:dyDescent="0.25"/>
    <row r="284" ht="18" customHeight="1" x14ac:dyDescent="0.25"/>
    <row r="285" ht="18" customHeight="1" x14ac:dyDescent="0.25"/>
    <row r="286" ht="18" customHeight="1" x14ac:dyDescent="0.25"/>
    <row r="287" ht="18" customHeight="1" x14ac:dyDescent="0.25"/>
    <row r="288" ht="18" customHeight="1" x14ac:dyDescent="0.25"/>
    <row r="289" ht="18" customHeight="1" x14ac:dyDescent="0.25"/>
    <row r="290" ht="18" customHeight="1" x14ac:dyDescent="0.25"/>
    <row r="291" ht="18" customHeight="1" x14ac:dyDescent="0.25"/>
    <row r="292" ht="18" customHeight="1" x14ac:dyDescent="0.25"/>
    <row r="293" ht="18" customHeight="1" x14ac:dyDescent="0.25"/>
    <row r="294" ht="18" customHeight="1" x14ac:dyDescent="0.25"/>
    <row r="295" ht="18" customHeight="1" x14ac:dyDescent="0.25"/>
    <row r="296" ht="18" customHeight="1" x14ac:dyDescent="0.25"/>
    <row r="297" ht="18" customHeight="1" x14ac:dyDescent="0.25"/>
    <row r="298" ht="18" customHeight="1" x14ac:dyDescent="0.25"/>
    <row r="299" ht="18" customHeight="1" x14ac:dyDescent="0.25"/>
    <row r="300" ht="18" customHeight="1" x14ac:dyDescent="0.25"/>
    <row r="301" ht="18" customHeight="1" x14ac:dyDescent="0.25"/>
    <row r="302" ht="18" customHeight="1" x14ac:dyDescent="0.25"/>
    <row r="303" ht="18" customHeight="1" x14ac:dyDescent="0.25"/>
    <row r="304" ht="18" customHeight="1" x14ac:dyDescent="0.25"/>
    <row r="305" ht="18" customHeight="1" x14ac:dyDescent="0.25"/>
    <row r="306" ht="18" customHeight="1" x14ac:dyDescent="0.25"/>
    <row r="307" ht="18" customHeight="1" x14ac:dyDescent="0.25"/>
    <row r="308" ht="18" customHeight="1" x14ac:dyDescent="0.25"/>
    <row r="309" ht="18" customHeight="1" x14ac:dyDescent="0.25"/>
    <row r="310" ht="18" customHeight="1" x14ac:dyDescent="0.25"/>
    <row r="311" ht="18" customHeight="1" x14ac:dyDescent="0.25"/>
    <row r="312" ht="18" customHeight="1" x14ac:dyDescent="0.25"/>
    <row r="313" ht="18" customHeight="1" x14ac:dyDescent="0.25"/>
    <row r="314" ht="18" customHeight="1" x14ac:dyDescent="0.25"/>
    <row r="315" ht="18" customHeight="1" x14ac:dyDescent="0.25"/>
    <row r="316" ht="18" customHeight="1" x14ac:dyDescent="0.25"/>
    <row r="317" ht="18" customHeight="1" x14ac:dyDescent="0.25"/>
    <row r="318" ht="18" customHeight="1" x14ac:dyDescent="0.25"/>
    <row r="319" ht="18" customHeight="1" x14ac:dyDescent="0.25"/>
    <row r="320" ht="18" customHeight="1" x14ac:dyDescent="0.25"/>
    <row r="321" ht="18" customHeight="1" x14ac:dyDescent="0.25"/>
    <row r="322" ht="18" customHeight="1" x14ac:dyDescent="0.25"/>
    <row r="323" ht="18" customHeight="1" x14ac:dyDescent="0.25"/>
    <row r="324" ht="18" customHeight="1" x14ac:dyDescent="0.25"/>
    <row r="325" ht="18" customHeight="1" x14ac:dyDescent="0.25"/>
    <row r="326" ht="18" customHeight="1" x14ac:dyDescent="0.25"/>
    <row r="327" ht="18" customHeight="1" x14ac:dyDescent="0.25"/>
    <row r="328" ht="18" customHeight="1" x14ac:dyDescent="0.25"/>
    <row r="329" ht="18" customHeight="1" x14ac:dyDescent="0.25"/>
    <row r="330" ht="18" customHeight="1" x14ac:dyDescent="0.25"/>
    <row r="331" ht="18" customHeight="1" x14ac:dyDescent="0.25"/>
    <row r="332" ht="18" customHeight="1" x14ac:dyDescent="0.25"/>
    <row r="333" ht="18" customHeight="1" x14ac:dyDescent="0.25"/>
    <row r="334" ht="18" customHeight="1" x14ac:dyDescent="0.25"/>
    <row r="335" ht="18" customHeight="1" x14ac:dyDescent="0.25"/>
    <row r="336" ht="18" customHeight="1" x14ac:dyDescent="0.25"/>
    <row r="337" ht="18" customHeight="1" x14ac:dyDescent="0.25"/>
    <row r="338" ht="18" customHeight="1" x14ac:dyDescent="0.25"/>
    <row r="339" ht="18" customHeight="1" x14ac:dyDescent="0.25"/>
    <row r="340" ht="18" customHeight="1" x14ac:dyDescent="0.25"/>
    <row r="341" ht="18" customHeight="1" x14ac:dyDescent="0.25"/>
    <row r="342" ht="18" customHeight="1" x14ac:dyDescent="0.25"/>
    <row r="343" ht="18" customHeight="1" x14ac:dyDescent="0.25"/>
    <row r="344" ht="18" customHeight="1" x14ac:dyDescent="0.25"/>
    <row r="345" ht="18" customHeight="1" x14ac:dyDescent="0.25"/>
    <row r="346" ht="18" customHeight="1" x14ac:dyDescent="0.25"/>
    <row r="347" ht="18" customHeight="1" x14ac:dyDescent="0.25"/>
    <row r="348" ht="18" customHeight="1" x14ac:dyDescent="0.25"/>
    <row r="349" ht="18" customHeight="1" x14ac:dyDescent="0.25"/>
    <row r="350" ht="18" customHeight="1" x14ac:dyDescent="0.25"/>
    <row r="351" ht="18" customHeight="1" x14ac:dyDescent="0.25"/>
    <row r="352" ht="18" customHeight="1" x14ac:dyDescent="0.25"/>
    <row r="353" ht="18" customHeight="1" x14ac:dyDescent="0.25"/>
    <row r="354" ht="18" customHeight="1" x14ac:dyDescent="0.25"/>
    <row r="355" ht="18" customHeight="1" x14ac:dyDescent="0.25"/>
    <row r="356" ht="18" customHeight="1" x14ac:dyDescent="0.25"/>
    <row r="357" ht="18" customHeight="1" x14ac:dyDescent="0.25"/>
    <row r="358" ht="18" customHeight="1" x14ac:dyDescent="0.25"/>
    <row r="359" ht="18" customHeight="1" x14ac:dyDescent="0.25"/>
    <row r="360" ht="18" customHeight="1" x14ac:dyDescent="0.25"/>
    <row r="361" ht="18" customHeight="1" x14ac:dyDescent="0.25"/>
    <row r="362" ht="18" customHeight="1" x14ac:dyDescent="0.25"/>
    <row r="363" ht="18" customHeight="1" x14ac:dyDescent="0.25"/>
    <row r="364" ht="18" customHeight="1" x14ac:dyDescent="0.25"/>
    <row r="365" ht="18" customHeight="1" x14ac:dyDescent="0.25"/>
    <row r="366" ht="18" customHeight="1" x14ac:dyDescent="0.25"/>
    <row r="367" ht="18" customHeight="1" x14ac:dyDescent="0.25"/>
    <row r="368" ht="18" customHeight="1" x14ac:dyDescent="0.25"/>
    <row r="369" ht="18" customHeight="1" x14ac:dyDescent="0.25"/>
    <row r="370" ht="18" customHeight="1" x14ac:dyDescent="0.25"/>
    <row r="371" ht="18" customHeight="1" x14ac:dyDescent="0.25"/>
    <row r="372" ht="18" customHeight="1" x14ac:dyDescent="0.25"/>
    <row r="373" ht="18" customHeight="1" x14ac:dyDescent="0.25"/>
    <row r="374" ht="18" customHeight="1" x14ac:dyDescent="0.25"/>
    <row r="375" ht="18" customHeight="1" x14ac:dyDescent="0.25"/>
    <row r="376" ht="18" customHeight="1" x14ac:dyDescent="0.25"/>
    <row r="377" ht="18" customHeight="1" x14ac:dyDescent="0.25"/>
    <row r="378" ht="18" customHeight="1" x14ac:dyDescent="0.25"/>
    <row r="379" ht="18" customHeight="1" x14ac:dyDescent="0.25"/>
    <row r="380" ht="18" customHeight="1" x14ac:dyDescent="0.25"/>
    <row r="381" ht="18" customHeight="1" x14ac:dyDescent="0.25"/>
    <row r="382" ht="18" customHeight="1" x14ac:dyDescent="0.25"/>
    <row r="383" ht="18" customHeight="1" x14ac:dyDescent="0.25"/>
    <row r="384" ht="18" customHeight="1" x14ac:dyDescent="0.25"/>
    <row r="385" ht="18" customHeight="1" x14ac:dyDescent="0.25"/>
    <row r="386" ht="18" customHeight="1" x14ac:dyDescent="0.25"/>
    <row r="387" ht="18" customHeight="1" x14ac:dyDescent="0.25"/>
    <row r="388" ht="18" customHeight="1" x14ac:dyDescent="0.25"/>
    <row r="389" ht="18" customHeight="1" x14ac:dyDescent="0.25"/>
    <row r="390" ht="18" customHeight="1" x14ac:dyDescent="0.25"/>
    <row r="391" ht="18" customHeight="1" x14ac:dyDescent="0.25"/>
    <row r="392" ht="18" customHeight="1" x14ac:dyDescent="0.25"/>
    <row r="393" ht="18" customHeight="1" x14ac:dyDescent="0.25"/>
    <row r="394" ht="18" customHeight="1" x14ac:dyDescent="0.25"/>
    <row r="395" ht="18" customHeight="1" x14ac:dyDescent="0.25"/>
    <row r="396" ht="18" customHeight="1" x14ac:dyDescent="0.25"/>
    <row r="397" ht="18" customHeight="1" x14ac:dyDescent="0.25"/>
    <row r="398" ht="18" customHeight="1" x14ac:dyDescent="0.25"/>
    <row r="399" ht="18" customHeight="1" x14ac:dyDescent="0.25"/>
    <row r="400" ht="18" customHeight="1" x14ac:dyDescent="0.25"/>
    <row r="401" ht="18" customHeight="1" x14ac:dyDescent="0.25"/>
    <row r="402" ht="18" customHeight="1" x14ac:dyDescent="0.25"/>
    <row r="403" ht="18" customHeight="1" x14ac:dyDescent="0.25"/>
    <row r="404" ht="18" customHeight="1" x14ac:dyDescent="0.25"/>
    <row r="405" ht="18" customHeight="1" x14ac:dyDescent="0.25"/>
    <row r="406" ht="18" customHeight="1" x14ac:dyDescent="0.25"/>
    <row r="407" ht="18" customHeight="1" x14ac:dyDescent="0.25"/>
    <row r="408" ht="18" customHeight="1" x14ac:dyDescent="0.25"/>
    <row r="409" ht="18" customHeight="1" x14ac:dyDescent="0.25"/>
    <row r="410" ht="18" customHeight="1" x14ac:dyDescent="0.25"/>
    <row r="411" ht="18" customHeight="1" x14ac:dyDescent="0.25"/>
    <row r="412" ht="18" customHeight="1" x14ac:dyDescent="0.25"/>
    <row r="413" ht="18" customHeight="1" x14ac:dyDescent="0.25"/>
    <row r="414" ht="18" customHeight="1" x14ac:dyDescent="0.25"/>
    <row r="415" ht="18" customHeight="1" x14ac:dyDescent="0.25"/>
    <row r="416" ht="18" customHeight="1" x14ac:dyDescent="0.25"/>
    <row r="417" ht="18" customHeight="1" x14ac:dyDescent="0.25"/>
    <row r="418" ht="18" customHeight="1" x14ac:dyDescent="0.25"/>
    <row r="419" ht="18" customHeight="1" x14ac:dyDescent="0.25"/>
    <row r="420" ht="18" customHeight="1" x14ac:dyDescent="0.25"/>
    <row r="421" ht="18" customHeight="1" x14ac:dyDescent="0.25"/>
    <row r="422" ht="18" customHeight="1" x14ac:dyDescent="0.25"/>
    <row r="423" ht="18" customHeight="1" x14ac:dyDescent="0.25"/>
    <row r="424" ht="18" customHeight="1" x14ac:dyDescent="0.25"/>
    <row r="425" ht="18" customHeight="1" x14ac:dyDescent="0.25"/>
    <row r="426" ht="18" customHeight="1" x14ac:dyDescent="0.25"/>
    <row r="427" ht="18" customHeight="1" x14ac:dyDescent="0.25"/>
    <row r="428" ht="18" customHeight="1" x14ac:dyDescent="0.25"/>
    <row r="429" ht="18" customHeight="1" x14ac:dyDescent="0.25"/>
    <row r="430" ht="18" customHeight="1" x14ac:dyDescent="0.25"/>
    <row r="431" ht="18" customHeight="1" x14ac:dyDescent="0.25"/>
    <row r="432" ht="18" customHeight="1" x14ac:dyDescent="0.25"/>
    <row r="433" ht="18" customHeight="1" x14ac:dyDescent="0.25"/>
    <row r="434" ht="18" customHeight="1" x14ac:dyDescent="0.25"/>
    <row r="435" ht="18" customHeight="1" x14ac:dyDescent="0.25"/>
    <row r="436" ht="18" customHeight="1" x14ac:dyDescent="0.25"/>
    <row r="437" ht="18" customHeight="1" x14ac:dyDescent="0.25"/>
    <row r="438" ht="18" customHeight="1" x14ac:dyDescent="0.25"/>
    <row r="439" ht="18" customHeight="1" x14ac:dyDescent="0.25"/>
    <row r="440" ht="18" customHeight="1" x14ac:dyDescent="0.25"/>
    <row r="441" ht="18" customHeight="1" x14ac:dyDescent="0.25"/>
    <row r="442" ht="18" customHeight="1" x14ac:dyDescent="0.25"/>
    <row r="443" ht="18" customHeight="1" x14ac:dyDescent="0.25"/>
    <row r="444" ht="18" customHeight="1" x14ac:dyDescent="0.25"/>
    <row r="445" ht="18" customHeight="1" x14ac:dyDescent="0.25"/>
    <row r="446" ht="18" customHeight="1" x14ac:dyDescent="0.25"/>
    <row r="447" ht="18" customHeight="1" x14ac:dyDescent="0.25"/>
    <row r="448" ht="18" customHeight="1" x14ac:dyDescent="0.25"/>
    <row r="449" ht="18" customHeight="1" x14ac:dyDescent="0.25"/>
    <row r="450" ht="18" customHeight="1" x14ac:dyDescent="0.25"/>
    <row r="451" ht="18" customHeight="1" x14ac:dyDescent="0.25"/>
    <row r="452" ht="18" customHeight="1" x14ac:dyDescent="0.25"/>
    <row r="453" ht="18" customHeight="1" x14ac:dyDescent="0.25"/>
    <row r="454" ht="18" customHeight="1" x14ac:dyDescent="0.25"/>
    <row r="455" ht="18" customHeight="1" x14ac:dyDescent="0.25"/>
    <row r="456" ht="18" customHeight="1" x14ac:dyDescent="0.25"/>
    <row r="457" ht="18" customHeight="1" x14ac:dyDescent="0.25"/>
    <row r="458" ht="18" customHeight="1" x14ac:dyDescent="0.25"/>
    <row r="459" ht="18" customHeight="1" x14ac:dyDescent="0.25"/>
    <row r="460" ht="18" customHeight="1" x14ac:dyDescent="0.25"/>
    <row r="461" ht="18" customHeight="1" x14ac:dyDescent="0.25"/>
    <row r="462" ht="18" customHeight="1" x14ac:dyDescent="0.25"/>
    <row r="463" ht="18" customHeight="1" x14ac:dyDescent="0.25"/>
    <row r="464" ht="18" customHeight="1" x14ac:dyDescent="0.25"/>
    <row r="465" ht="18" customHeight="1" x14ac:dyDescent="0.25"/>
    <row r="466" ht="18" customHeight="1" x14ac:dyDescent="0.25"/>
    <row r="467" ht="18" customHeight="1" x14ac:dyDescent="0.25"/>
    <row r="468" ht="18" customHeight="1" x14ac:dyDescent="0.25"/>
    <row r="469" ht="18" customHeight="1" x14ac:dyDescent="0.25"/>
    <row r="470" ht="18" customHeight="1" x14ac:dyDescent="0.25"/>
    <row r="471" ht="18" customHeight="1" x14ac:dyDescent="0.25"/>
    <row r="472" ht="18" customHeight="1" x14ac:dyDescent="0.25"/>
    <row r="473" ht="18" customHeight="1" x14ac:dyDescent="0.25"/>
    <row r="474" ht="18" customHeight="1" x14ac:dyDescent="0.25"/>
    <row r="475" ht="18" customHeight="1" x14ac:dyDescent="0.25"/>
    <row r="476" ht="18" customHeight="1" x14ac:dyDescent="0.25"/>
    <row r="477" ht="18" customHeight="1" x14ac:dyDescent="0.25"/>
    <row r="478" ht="18" customHeight="1" x14ac:dyDescent="0.25"/>
    <row r="479" ht="18" customHeight="1" x14ac:dyDescent="0.25"/>
    <row r="480" ht="18" customHeight="1" x14ac:dyDescent="0.25"/>
    <row r="481" ht="18" customHeight="1" x14ac:dyDescent="0.25"/>
    <row r="482" ht="18" customHeight="1" x14ac:dyDescent="0.25"/>
    <row r="483" ht="18" customHeight="1" x14ac:dyDescent="0.25"/>
    <row r="484" ht="18" customHeight="1" x14ac:dyDescent="0.25"/>
    <row r="485" ht="18" customHeight="1" x14ac:dyDescent="0.25"/>
    <row r="486" ht="18" customHeight="1" x14ac:dyDescent="0.25"/>
    <row r="487" ht="18" customHeight="1" x14ac:dyDescent="0.25"/>
    <row r="488" ht="18" customHeight="1" x14ac:dyDescent="0.25"/>
    <row r="489" ht="18" customHeight="1" x14ac:dyDescent="0.25"/>
    <row r="490" ht="18" customHeight="1" x14ac:dyDescent="0.25"/>
    <row r="491" ht="18" customHeight="1" x14ac:dyDescent="0.25"/>
    <row r="492" ht="18" customHeight="1" x14ac:dyDescent="0.25"/>
    <row r="493" ht="18" customHeight="1" x14ac:dyDescent="0.25"/>
    <row r="494" ht="18" customHeight="1" x14ac:dyDescent="0.25"/>
    <row r="495" ht="18" customHeight="1" x14ac:dyDescent="0.25"/>
    <row r="496" ht="18" customHeight="1" x14ac:dyDescent="0.25"/>
    <row r="497" ht="18" customHeight="1" x14ac:dyDescent="0.25"/>
    <row r="498" ht="18" customHeight="1" x14ac:dyDescent="0.25"/>
    <row r="499" ht="18" customHeight="1" x14ac:dyDescent="0.25"/>
    <row r="500" ht="18" customHeight="1" x14ac:dyDescent="0.25"/>
    <row r="501" ht="18" customHeight="1" x14ac:dyDescent="0.25"/>
    <row r="502" ht="18" customHeight="1" x14ac:dyDescent="0.25"/>
    <row r="503" ht="18" customHeight="1" x14ac:dyDescent="0.25"/>
    <row r="504" ht="18" customHeight="1" x14ac:dyDescent="0.25"/>
    <row r="505" ht="18" customHeight="1" x14ac:dyDescent="0.25"/>
    <row r="506" ht="18" customHeight="1" x14ac:dyDescent="0.25"/>
    <row r="507" ht="18" customHeight="1" x14ac:dyDescent="0.25"/>
    <row r="508" ht="18" customHeight="1" x14ac:dyDescent="0.25"/>
    <row r="509" ht="18" customHeight="1" x14ac:dyDescent="0.25"/>
    <row r="510" ht="18" customHeight="1" x14ac:dyDescent="0.25"/>
    <row r="511" ht="18" customHeight="1" x14ac:dyDescent="0.25"/>
    <row r="512" ht="18" customHeight="1" x14ac:dyDescent="0.25"/>
    <row r="513" ht="18" customHeight="1" x14ac:dyDescent="0.25"/>
    <row r="514" ht="18" customHeight="1" x14ac:dyDescent="0.25"/>
    <row r="515" ht="18" customHeight="1" x14ac:dyDescent="0.25"/>
    <row r="516" ht="18" customHeight="1" x14ac:dyDescent="0.25"/>
    <row r="517" ht="18" customHeight="1" x14ac:dyDescent="0.25"/>
    <row r="518" ht="18" customHeight="1" x14ac:dyDescent="0.25"/>
    <row r="519" ht="18" customHeight="1" x14ac:dyDescent="0.25"/>
    <row r="520" ht="18" customHeight="1" x14ac:dyDescent="0.25"/>
    <row r="521" ht="18" customHeight="1" x14ac:dyDescent="0.25"/>
    <row r="522" ht="18" customHeight="1" x14ac:dyDescent="0.25"/>
    <row r="523" ht="18" customHeight="1" x14ac:dyDescent="0.25"/>
    <row r="524" ht="18" customHeight="1" x14ac:dyDescent="0.25"/>
    <row r="525" ht="18" customHeight="1" x14ac:dyDescent="0.25"/>
    <row r="526" ht="18" customHeight="1" x14ac:dyDescent="0.25"/>
    <row r="527" ht="18" customHeight="1" x14ac:dyDescent="0.25"/>
    <row r="528" ht="18" customHeight="1" x14ac:dyDescent="0.25"/>
    <row r="529" ht="18" customHeight="1" x14ac:dyDescent="0.25"/>
    <row r="530" ht="18" customHeight="1" x14ac:dyDescent="0.25"/>
    <row r="531" ht="18" customHeight="1" x14ac:dyDescent="0.25"/>
    <row r="532" ht="18" customHeight="1" x14ac:dyDescent="0.25"/>
    <row r="533" ht="18" customHeight="1" x14ac:dyDescent="0.25"/>
    <row r="534" ht="18" customHeight="1" x14ac:dyDescent="0.25"/>
    <row r="535" ht="18" customHeight="1" x14ac:dyDescent="0.25"/>
    <row r="536" ht="18" customHeight="1" x14ac:dyDescent="0.25"/>
    <row r="537" ht="18" customHeight="1" x14ac:dyDescent="0.25"/>
    <row r="538" ht="18" customHeight="1" x14ac:dyDescent="0.25"/>
    <row r="539" ht="18" customHeight="1" x14ac:dyDescent="0.25"/>
    <row r="540" ht="18" customHeight="1" x14ac:dyDescent="0.25"/>
    <row r="541" ht="18" customHeight="1" x14ac:dyDescent="0.25"/>
    <row r="542" ht="18" customHeight="1" x14ac:dyDescent="0.25"/>
    <row r="543" ht="18" customHeight="1" x14ac:dyDescent="0.25"/>
    <row r="544" ht="18" customHeight="1" x14ac:dyDescent="0.25"/>
    <row r="545" ht="18" customHeight="1" x14ac:dyDescent="0.25"/>
    <row r="546" ht="18" customHeight="1" x14ac:dyDescent="0.25"/>
    <row r="547" ht="18" customHeight="1" x14ac:dyDescent="0.25"/>
    <row r="548" ht="18" customHeight="1" x14ac:dyDescent="0.25"/>
    <row r="549" ht="18" customHeight="1" x14ac:dyDescent="0.25"/>
    <row r="550" ht="18" customHeight="1" x14ac:dyDescent="0.25"/>
    <row r="551" ht="18" customHeight="1" x14ac:dyDescent="0.25"/>
    <row r="552" ht="18" customHeight="1" x14ac:dyDescent="0.25"/>
    <row r="553" ht="18" customHeight="1" x14ac:dyDescent="0.25"/>
    <row r="554" ht="18" customHeight="1" x14ac:dyDescent="0.25"/>
    <row r="555" ht="18" customHeight="1" x14ac:dyDescent="0.25"/>
    <row r="556" ht="18" customHeight="1" x14ac:dyDescent="0.25"/>
    <row r="557" ht="18" customHeight="1" x14ac:dyDescent="0.25"/>
    <row r="558" ht="18" customHeight="1" x14ac:dyDescent="0.25"/>
    <row r="559" ht="18" customHeight="1" x14ac:dyDescent="0.25"/>
    <row r="560" ht="18" customHeight="1" x14ac:dyDescent="0.25"/>
    <row r="561" ht="18" customHeight="1" x14ac:dyDescent="0.25"/>
    <row r="562" ht="18" customHeight="1" x14ac:dyDescent="0.25"/>
    <row r="563" ht="18" customHeight="1" x14ac:dyDescent="0.25"/>
    <row r="564" ht="18" customHeight="1" x14ac:dyDescent="0.25"/>
    <row r="565" ht="18" customHeight="1" x14ac:dyDescent="0.25"/>
    <row r="566" ht="18" customHeight="1" x14ac:dyDescent="0.25"/>
    <row r="567" ht="18" customHeight="1" x14ac:dyDescent="0.25"/>
    <row r="568" ht="18" customHeight="1" x14ac:dyDescent="0.25"/>
    <row r="569" ht="18" customHeight="1" x14ac:dyDescent="0.25"/>
    <row r="570" ht="18" customHeight="1" x14ac:dyDescent="0.25"/>
    <row r="571" ht="18" customHeight="1" x14ac:dyDescent="0.25"/>
    <row r="572" ht="18" customHeight="1" x14ac:dyDescent="0.25"/>
    <row r="573" ht="18" customHeight="1" x14ac:dyDescent="0.25"/>
    <row r="574" ht="18" customHeight="1" x14ac:dyDescent="0.25"/>
    <row r="575" ht="18" customHeight="1" x14ac:dyDescent="0.25"/>
    <row r="576" ht="18" customHeight="1" x14ac:dyDescent="0.25"/>
    <row r="577" ht="18" customHeight="1" x14ac:dyDescent="0.25"/>
    <row r="578" ht="18" customHeight="1" x14ac:dyDescent="0.25"/>
    <row r="579" ht="18" customHeight="1" x14ac:dyDescent="0.25"/>
    <row r="580" ht="18" customHeight="1" x14ac:dyDescent="0.25"/>
    <row r="581" ht="18" customHeight="1" x14ac:dyDescent="0.25"/>
    <row r="582" ht="18" customHeight="1" x14ac:dyDescent="0.25"/>
    <row r="583" ht="18" customHeight="1" x14ac:dyDescent="0.25"/>
    <row r="584" ht="18" customHeight="1" x14ac:dyDescent="0.25"/>
    <row r="585" ht="18" customHeight="1" x14ac:dyDescent="0.25"/>
    <row r="586" ht="18" customHeight="1" x14ac:dyDescent="0.25"/>
    <row r="587" ht="18" customHeight="1" x14ac:dyDescent="0.25"/>
    <row r="588" ht="18" customHeight="1" x14ac:dyDescent="0.25"/>
    <row r="589" ht="18" customHeight="1" x14ac:dyDescent="0.25"/>
    <row r="590" ht="18" customHeight="1" x14ac:dyDescent="0.25"/>
    <row r="591" ht="18" customHeight="1" x14ac:dyDescent="0.25"/>
    <row r="592" ht="18" customHeight="1" x14ac:dyDescent="0.25"/>
    <row r="593" ht="18" customHeight="1" x14ac:dyDescent="0.25"/>
    <row r="594" ht="18" customHeight="1" x14ac:dyDescent="0.25"/>
    <row r="595" ht="18" customHeight="1" x14ac:dyDescent="0.25"/>
    <row r="596" ht="18" customHeight="1" x14ac:dyDescent="0.25"/>
    <row r="597" ht="18" customHeight="1" x14ac:dyDescent="0.25"/>
    <row r="598" ht="18" customHeight="1" x14ac:dyDescent="0.25"/>
    <row r="599" ht="18" customHeight="1" x14ac:dyDescent="0.25"/>
    <row r="600" ht="18" customHeight="1" x14ac:dyDescent="0.25"/>
    <row r="601" ht="18" customHeight="1" x14ac:dyDescent="0.25"/>
    <row r="602" ht="18" customHeight="1" x14ac:dyDescent="0.25"/>
    <row r="603" ht="18" customHeight="1" x14ac:dyDescent="0.25"/>
    <row r="604" ht="18" customHeight="1" x14ac:dyDescent="0.25"/>
    <row r="605" ht="18" customHeight="1" x14ac:dyDescent="0.25"/>
    <row r="606" ht="18" customHeight="1" x14ac:dyDescent="0.25"/>
    <row r="607" ht="18" customHeight="1" x14ac:dyDescent="0.25"/>
    <row r="608" ht="18" customHeight="1" x14ac:dyDescent="0.25"/>
    <row r="609" ht="18" customHeight="1" x14ac:dyDescent="0.25"/>
    <row r="610" ht="18" customHeight="1" x14ac:dyDescent="0.25"/>
    <row r="611" ht="18" customHeight="1" x14ac:dyDescent="0.25"/>
    <row r="612" ht="18" customHeight="1" x14ac:dyDescent="0.25"/>
    <row r="613" ht="18" customHeight="1" x14ac:dyDescent="0.25"/>
    <row r="614" ht="18" customHeight="1" x14ac:dyDescent="0.25"/>
    <row r="615" ht="18" customHeight="1" x14ac:dyDescent="0.25"/>
    <row r="616" ht="18" customHeight="1" x14ac:dyDescent="0.25"/>
    <row r="617" ht="18" customHeight="1" x14ac:dyDescent="0.25"/>
    <row r="618" ht="18" customHeight="1" x14ac:dyDescent="0.25"/>
    <row r="619" ht="18" customHeight="1" x14ac:dyDescent="0.25"/>
    <row r="620" ht="18" customHeight="1" x14ac:dyDescent="0.25"/>
    <row r="621" ht="18" customHeight="1" x14ac:dyDescent="0.25"/>
    <row r="622" ht="18" customHeight="1" x14ac:dyDescent="0.25"/>
    <row r="623" ht="18" customHeight="1" x14ac:dyDescent="0.25"/>
    <row r="624" ht="18" customHeight="1" x14ac:dyDescent="0.25"/>
    <row r="625" ht="18" customHeight="1" x14ac:dyDescent="0.25"/>
    <row r="626" ht="18" customHeight="1" x14ac:dyDescent="0.25"/>
    <row r="627" ht="18" customHeight="1" x14ac:dyDescent="0.25"/>
    <row r="628" ht="18" customHeight="1" x14ac:dyDescent="0.25"/>
    <row r="629" ht="18" customHeight="1" x14ac:dyDescent="0.25"/>
    <row r="630" ht="18" customHeight="1" x14ac:dyDescent="0.25"/>
    <row r="631" ht="18" customHeight="1" x14ac:dyDescent="0.25"/>
    <row r="632" ht="18" customHeight="1" x14ac:dyDescent="0.25"/>
    <row r="633" ht="18" customHeight="1" x14ac:dyDescent="0.25"/>
    <row r="634" ht="18" customHeight="1" x14ac:dyDescent="0.25"/>
    <row r="635" ht="18" customHeight="1" x14ac:dyDescent="0.25"/>
    <row r="636" ht="18" customHeight="1" x14ac:dyDescent="0.25"/>
    <row r="637" ht="18" customHeight="1" x14ac:dyDescent="0.25"/>
    <row r="638" ht="18" customHeight="1" x14ac:dyDescent="0.25"/>
    <row r="639" ht="18" customHeight="1" x14ac:dyDescent="0.25"/>
    <row r="640" ht="18" customHeight="1" x14ac:dyDescent="0.25"/>
    <row r="641" ht="18" customHeight="1" x14ac:dyDescent="0.25"/>
    <row r="642" ht="18" customHeight="1" x14ac:dyDescent="0.25"/>
    <row r="643" ht="18" customHeight="1" x14ac:dyDescent="0.25"/>
    <row r="644" ht="18" customHeight="1" x14ac:dyDescent="0.25"/>
    <row r="645" ht="18" customHeight="1" x14ac:dyDescent="0.25"/>
    <row r="646" ht="18" customHeight="1" x14ac:dyDescent="0.25"/>
    <row r="647" ht="18" customHeight="1" x14ac:dyDescent="0.25"/>
    <row r="648" ht="18" customHeight="1" x14ac:dyDescent="0.25"/>
    <row r="649" ht="18" customHeight="1" x14ac:dyDescent="0.25"/>
    <row r="650" ht="18" customHeight="1" x14ac:dyDescent="0.25"/>
    <row r="651" ht="18" customHeight="1" x14ac:dyDescent="0.25"/>
    <row r="652" ht="18" customHeight="1" x14ac:dyDescent="0.25"/>
    <row r="653" ht="18" customHeight="1" x14ac:dyDescent="0.25"/>
    <row r="654" ht="18" customHeight="1" x14ac:dyDescent="0.25"/>
    <row r="655" ht="18" customHeight="1" x14ac:dyDescent="0.25"/>
    <row r="656" ht="18" customHeight="1" x14ac:dyDescent="0.25"/>
    <row r="657" ht="18" customHeight="1" x14ac:dyDescent="0.25"/>
    <row r="658" ht="18" customHeight="1" x14ac:dyDescent="0.25"/>
    <row r="659" ht="18" customHeight="1" x14ac:dyDescent="0.25"/>
    <row r="660" ht="18" customHeight="1" x14ac:dyDescent="0.25"/>
    <row r="661" ht="18" customHeight="1" x14ac:dyDescent="0.25"/>
    <row r="662" ht="18" customHeight="1" x14ac:dyDescent="0.25"/>
    <row r="663" ht="18" customHeight="1" x14ac:dyDescent="0.25"/>
    <row r="664" ht="18" customHeight="1" x14ac:dyDescent="0.25"/>
    <row r="665" ht="18" customHeight="1" x14ac:dyDescent="0.25"/>
    <row r="666" ht="18" customHeight="1" x14ac:dyDescent="0.25"/>
    <row r="667" ht="18" customHeight="1" x14ac:dyDescent="0.25"/>
    <row r="668" ht="18" customHeight="1" x14ac:dyDescent="0.25"/>
    <row r="669" ht="18" customHeight="1" x14ac:dyDescent="0.25"/>
    <row r="670" ht="18" customHeight="1" x14ac:dyDescent="0.25"/>
    <row r="671" ht="18" customHeight="1" x14ac:dyDescent="0.25"/>
    <row r="672" ht="18" customHeight="1" x14ac:dyDescent="0.25"/>
    <row r="673" ht="18" customHeight="1" x14ac:dyDescent="0.25"/>
    <row r="674" ht="18" customHeight="1" x14ac:dyDescent="0.25"/>
    <row r="675" ht="18" customHeight="1" x14ac:dyDescent="0.25"/>
    <row r="676" ht="18" customHeight="1" x14ac:dyDescent="0.25"/>
    <row r="677" ht="18" customHeight="1" x14ac:dyDescent="0.25"/>
    <row r="678" ht="18" customHeight="1" x14ac:dyDescent="0.25"/>
    <row r="679" ht="18" customHeight="1" x14ac:dyDescent="0.25"/>
    <row r="680" ht="18" customHeight="1" x14ac:dyDescent="0.25"/>
    <row r="681" ht="18" customHeight="1" x14ac:dyDescent="0.25"/>
    <row r="682" ht="18" customHeight="1" x14ac:dyDescent="0.25"/>
    <row r="683" ht="18" customHeight="1" x14ac:dyDescent="0.25"/>
    <row r="684" ht="18" customHeight="1" x14ac:dyDescent="0.25"/>
    <row r="685" ht="18" customHeight="1" x14ac:dyDescent="0.25"/>
    <row r="686" ht="18" customHeight="1" x14ac:dyDescent="0.25"/>
    <row r="687" ht="18" customHeight="1" x14ac:dyDescent="0.25"/>
    <row r="688" ht="18" customHeight="1" x14ac:dyDescent="0.25"/>
    <row r="689" ht="18" customHeight="1" x14ac:dyDescent="0.25"/>
    <row r="690" ht="18" customHeight="1" x14ac:dyDescent="0.25"/>
    <row r="691" ht="18" customHeight="1" x14ac:dyDescent="0.25"/>
    <row r="692" ht="18" customHeight="1" x14ac:dyDescent="0.25"/>
    <row r="693" ht="18" customHeight="1" x14ac:dyDescent="0.25"/>
    <row r="694" ht="18" customHeight="1" x14ac:dyDescent="0.25"/>
    <row r="695" ht="18" customHeight="1" x14ac:dyDescent="0.25"/>
    <row r="696" ht="18" customHeight="1" x14ac:dyDescent="0.25"/>
    <row r="697" ht="18" customHeight="1" x14ac:dyDescent="0.25"/>
    <row r="698" ht="18" customHeight="1" x14ac:dyDescent="0.25"/>
    <row r="699" ht="18" customHeight="1" x14ac:dyDescent="0.25"/>
    <row r="700" ht="18" customHeight="1" x14ac:dyDescent="0.25"/>
    <row r="701" ht="18" customHeight="1" x14ac:dyDescent="0.25"/>
    <row r="702" ht="18" customHeight="1" x14ac:dyDescent="0.25"/>
    <row r="703" ht="18" customHeight="1" x14ac:dyDescent="0.25"/>
    <row r="704" ht="18" customHeight="1" x14ac:dyDescent="0.25"/>
    <row r="705" ht="18" customHeight="1" x14ac:dyDescent="0.25"/>
    <row r="706" ht="18" customHeight="1" x14ac:dyDescent="0.25"/>
    <row r="707" ht="18" customHeight="1" x14ac:dyDescent="0.25"/>
    <row r="708" ht="18" customHeight="1" x14ac:dyDescent="0.25"/>
    <row r="709" ht="18" customHeight="1" x14ac:dyDescent="0.25"/>
    <row r="710" ht="18" customHeight="1" x14ac:dyDescent="0.25"/>
    <row r="711" ht="18" customHeight="1" x14ac:dyDescent="0.25"/>
    <row r="712" ht="18" customHeight="1" x14ac:dyDescent="0.25"/>
    <row r="713" ht="18" customHeight="1" x14ac:dyDescent="0.25"/>
    <row r="714" ht="18" customHeight="1" x14ac:dyDescent="0.25"/>
    <row r="715" ht="18" customHeight="1" x14ac:dyDescent="0.25"/>
    <row r="716" ht="18" customHeight="1" x14ac:dyDescent="0.25"/>
    <row r="717" ht="18" customHeight="1" x14ac:dyDescent="0.25"/>
    <row r="718" ht="18" customHeight="1" x14ac:dyDescent="0.25"/>
    <row r="719" ht="18" customHeight="1" x14ac:dyDescent="0.25"/>
    <row r="720" ht="18" customHeight="1" x14ac:dyDescent="0.25"/>
    <row r="721" ht="18" customHeight="1" x14ac:dyDescent="0.25"/>
    <row r="722" ht="18" customHeight="1" x14ac:dyDescent="0.25"/>
    <row r="723" ht="18" customHeight="1" x14ac:dyDescent="0.25"/>
    <row r="724" ht="18" customHeight="1" x14ac:dyDescent="0.25"/>
    <row r="725" ht="18" customHeight="1" x14ac:dyDescent="0.25"/>
    <row r="726" ht="18" customHeight="1" x14ac:dyDescent="0.25"/>
    <row r="727" ht="18" customHeight="1" x14ac:dyDescent="0.25"/>
    <row r="728" ht="18" customHeight="1" x14ac:dyDescent="0.25"/>
    <row r="729" ht="18" customHeight="1" x14ac:dyDescent="0.25"/>
    <row r="730" ht="18" customHeight="1" x14ac:dyDescent="0.25"/>
    <row r="731" ht="18" customHeight="1" x14ac:dyDescent="0.25"/>
    <row r="732" ht="18" customHeight="1" x14ac:dyDescent="0.25"/>
    <row r="733" ht="18" customHeight="1" x14ac:dyDescent="0.25"/>
    <row r="734" ht="18" customHeight="1" x14ac:dyDescent="0.25"/>
    <row r="735" ht="18" customHeight="1" x14ac:dyDescent="0.25"/>
    <row r="736" ht="18" customHeight="1" x14ac:dyDescent="0.25"/>
    <row r="737" ht="18" customHeight="1" x14ac:dyDescent="0.25"/>
    <row r="738" ht="18" customHeight="1" x14ac:dyDescent="0.25"/>
    <row r="739" ht="18" customHeight="1" x14ac:dyDescent="0.25"/>
    <row r="740" ht="18" customHeight="1" x14ac:dyDescent="0.25"/>
    <row r="741" ht="18" customHeight="1" x14ac:dyDescent="0.25"/>
    <row r="742" ht="18" customHeight="1" x14ac:dyDescent="0.25"/>
    <row r="743" ht="18" customHeight="1" x14ac:dyDescent="0.25"/>
    <row r="744" ht="18" customHeight="1" x14ac:dyDescent="0.25"/>
    <row r="745" ht="18" customHeight="1" x14ac:dyDescent="0.25"/>
    <row r="746" ht="18" customHeight="1" x14ac:dyDescent="0.25"/>
    <row r="747" ht="18" customHeight="1" x14ac:dyDescent="0.25"/>
    <row r="748" ht="18" customHeight="1" x14ac:dyDescent="0.25"/>
    <row r="749" ht="18" customHeight="1" x14ac:dyDescent="0.25"/>
    <row r="750" ht="18" customHeight="1" x14ac:dyDescent="0.25"/>
    <row r="751" ht="18" customHeight="1" x14ac:dyDescent="0.25"/>
    <row r="752" ht="18" customHeight="1" x14ac:dyDescent="0.25"/>
    <row r="753" ht="18" customHeight="1" x14ac:dyDescent="0.25"/>
    <row r="754" ht="18" customHeight="1" x14ac:dyDescent="0.25"/>
    <row r="755" ht="18" customHeight="1" x14ac:dyDescent="0.25"/>
    <row r="756" ht="18" customHeight="1" x14ac:dyDescent="0.25"/>
    <row r="757" ht="18" customHeight="1" x14ac:dyDescent="0.25"/>
    <row r="758" ht="18" customHeight="1" x14ac:dyDescent="0.25"/>
    <row r="759" ht="18" customHeight="1" x14ac:dyDescent="0.25"/>
    <row r="760" ht="18" customHeight="1" x14ac:dyDescent="0.25"/>
    <row r="761" ht="18" customHeight="1" x14ac:dyDescent="0.25"/>
    <row r="762" ht="18" customHeight="1" x14ac:dyDescent="0.25"/>
    <row r="763" ht="18" customHeight="1" x14ac:dyDescent="0.25"/>
    <row r="764" ht="18" customHeight="1" x14ac:dyDescent="0.25"/>
    <row r="765" ht="18" customHeight="1" x14ac:dyDescent="0.25"/>
    <row r="766" ht="18" customHeight="1" x14ac:dyDescent="0.25"/>
    <row r="767" ht="18" customHeight="1" x14ac:dyDescent="0.25"/>
    <row r="768" ht="18" customHeight="1" x14ac:dyDescent="0.25"/>
    <row r="769" ht="18" customHeight="1" x14ac:dyDescent="0.25"/>
    <row r="770" ht="18" customHeight="1" x14ac:dyDescent="0.25"/>
    <row r="771" ht="18" customHeight="1" x14ac:dyDescent="0.25"/>
    <row r="772" ht="18" customHeight="1" x14ac:dyDescent="0.25"/>
    <row r="773" ht="18" customHeight="1" x14ac:dyDescent="0.25"/>
    <row r="774" ht="18" customHeight="1" x14ac:dyDescent="0.25"/>
    <row r="775" ht="18" customHeight="1" x14ac:dyDescent="0.25"/>
    <row r="776" ht="18" customHeight="1" x14ac:dyDescent="0.25"/>
    <row r="777" ht="18" customHeight="1" x14ac:dyDescent="0.25"/>
    <row r="778" ht="18" customHeight="1" x14ac:dyDescent="0.25"/>
    <row r="779" ht="18" customHeight="1" x14ac:dyDescent="0.25"/>
    <row r="780" ht="18" customHeight="1" x14ac:dyDescent="0.25"/>
    <row r="781" ht="18" customHeight="1" x14ac:dyDescent="0.25"/>
    <row r="782" ht="18" customHeight="1" x14ac:dyDescent="0.25"/>
    <row r="783" ht="18" customHeight="1" x14ac:dyDescent="0.25"/>
    <row r="784" ht="18" customHeight="1" x14ac:dyDescent="0.25"/>
    <row r="785" ht="18" customHeight="1" x14ac:dyDescent="0.25"/>
    <row r="786" ht="18" customHeight="1" x14ac:dyDescent="0.25"/>
    <row r="787" ht="18" customHeight="1" x14ac:dyDescent="0.25"/>
    <row r="788" ht="18" customHeight="1" x14ac:dyDescent="0.25"/>
    <row r="789" ht="18" customHeight="1" x14ac:dyDescent="0.25"/>
    <row r="790" ht="18" customHeight="1" x14ac:dyDescent="0.25"/>
    <row r="791" ht="18" customHeight="1" x14ac:dyDescent="0.25"/>
    <row r="792" ht="18" customHeight="1" x14ac:dyDescent="0.25"/>
    <row r="793" ht="18" customHeight="1" x14ac:dyDescent="0.25"/>
    <row r="794" ht="18" customHeight="1" x14ac:dyDescent="0.25"/>
    <row r="795" ht="18" customHeight="1" x14ac:dyDescent="0.25"/>
    <row r="796" ht="18" customHeight="1" x14ac:dyDescent="0.25"/>
    <row r="797" ht="18" customHeight="1" x14ac:dyDescent="0.25"/>
    <row r="798" ht="18" customHeight="1" x14ac:dyDescent="0.25"/>
    <row r="799" ht="18" customHeight="1" x14ac:dyDescent="0.25"/>
    <row r="800" ht="18" customHeight="1" x14ac:dyDescent="0.25"/>
    <row r="801" ht="18" customHeight="1" x14ac:dyDescent="0.25"/>
    <row r="802" ht="18" customHeight="1" x14ac:dyDescent="0.25"/>
    <row r="803" ht="18" customHeight="1" x14ac:dyDescent="0.25"/>
    <row r="804" ht="18" customHeight="1" x14ac:dyDescent="0.25"/>
    <row r="805" ht="18" customHeight="1" x14ac:dyDescent="0.25"/>
    <row r="806" ht="18" customHeight="1" x14ac:dyDescent="0.25"/>
    <row r="807" ht="18" customHeight="1" x14ac:dyDescent="0.25"/>
    <row r="808" ht="18" customHeight="1" x14ac:dyDescent="0.25"/>
    <row r="809" ht="18" customHeight="1" x14ac:dyDescent="0.25"/>
    <row r="810" ht="18" customHeight="1" x14ac:dyDescent="0.25"/>
    <row r="811" ht="18" customHeight="1" x14ac:dyDescent="0.25"/>
    <row r="812" ht="18" customHeight="1" x14ac:dyDescent="0.25"/>
    <row r="813" ht="18" customHeight="1" x14ac:dyDescent="0.25"/>
    <row r="814" ht="18" customHeight="1" x14ac:dyDescent="0.25"/>
    <row r="815" ht="18" customHeight="1" x14ac:dyDescent="0.25"/>
    <row r="816" ht="18" customHeight="1" x14ac:dyDescent="0.25"/>
    <row r="817" ht="18" customHeight="1" x14ac:dyDescent="0.25"/>
    <row r="818" ht="18" customHeight="1" x14ac:dyDescent="0.25"/>
    <row r="819" ht="18" customHeight="1" x14ac:dyDescent="0.25"/>
    <row r="820" ht="18" customHeight="1" x14ac:dyDescent="0.25"/>
    <row r="821" ht="18" customHeight="1" x14ac:dyDescent="0.25"/>
    <row r="822" ht="18" customHeight="1" x14ac:dyDescent="0.25"/>
    <row r="823" ht="18" customHeight="1" x14ac:dyDescent="0.25"/>
    <row r="824" ht="18" customHeight="1" x14ac:dyDescent="0.25"/>
    <row r="825" ht="18" customHeight="1" x14ac:dyDescent="0.25"/>
    <row r="826" ht="18" customHeight="1" x14ac:dyDescent="0.25"/>
    <row r="827" ht="18" customHeight="1" x14ac:dyDescent="0.25"/>
    <row r="828" ht="18" customHeight="1" x14ac:dyDescent="0.25"/>
    <row r="829" ht="18" customHeight="1" x14ac:dyDescent="0.25"/>
    <row r="830" ht="18" customHeight="1" x14ac:dyDescent="0.25"/>
    <row r="831" ht="18" customHeight="1" x14ac:dyDescent="0.25"/>
    <row r="832" ht="18" customHeight="1" x14ac:dyDescent="0.25"/>
    <row r="833" ht="18" customHeight="1" x14ac:dyDescent="0.25"/>
    <row r="834" ht="18" customHeight="1" x14ac:dyDescent="0.25"/>
    <row r="835" ht="18" customHeight="1" x14ac:dyDescent="0.25"/>
    <row r="836" ht="18" customHeight="1" x14ac:dyDescent="0.25"/>
    <row r="837" ht="18" customHeight="1" x14ac:dyDescent="0.25"/>
    <row r="838" ht="18" customHeight="1" x14ac:dyDescent="0.25"/>
    <row r="839" ht="18" customHeight="1" x14ac:dyDescent="0.25"/>
    <row r="840" ht="18" customHeight="1" x14ac:dyDescent="0.25"/>
    <row r="841" ht="18" customHeight="1" x14ac:dyDescent="0.25"/>
    <row r="842" ht="18" customHeight="1" x14ac:dyDescent="0.25"/>
    <row r="843" ht="18" customHeight="1" x14ac:dyDescent="0.25"/>
    <row r="844" ht="18" customHeight="1" x14ac:dyDescent="0.25"/>
    <row r="845" ht="18" customHeight="1" x14ac:dyDescent="0.25"/>
    <row r="846" ht="18" customHeight="1" x14ac:dyDescent="0.25"/>
    <row r="847" ht="18" customHeight="1" x14ac:dyDescent="0.25"/>
    <row r="848" ht="18" customHeight="1" x14ac:dyDescent="0.25"/>
    <row r="849" ht="18" customHeight="1" x14ac:dyDescent="0.25"/>
    <row r="850" ht="18" customHeight="1" x14ac:dyDescent="0.25"/>
    <row r="851" ht="18" customHeight="1" x14ac:dyDescent="0.25"/>
    <row r="852" ht="18" customHeight="1" x14ac:dyDescent="0.25"/>
    <row r="853" ht="18" customHeight="1" x14ac:dyDescent="0.25"/>
    <row r="854" ht="18" customHeight="1" x14ac:dyDescent="0.25"/>
    <row r="855" ht="18" customHeight="1" x14ac:dyDescent="0.25"/>
    <row r="856" ht="18" customHeight="1" x14ac:dyDescent="0.25"/>
    <row r="857" ht="18" customHeight="1" x14ac:dyDescent="0.25"/>
    <row r="858" ht="18" customHeight="1" x14ac:dyDescent="0.25"/>
    <row r="859" ht="18" customHeight="1" x14ac:dyDescent="0.25"/>
    <row r="860" ht="18" customHeight="1" x14ac:dyDescent="0.25"/>
    <row r="861" ht="18" customHeight="1" x14ac:dyDescent="0.25"/>
    <row r="862" ht="18" customHeight="1" x14ac:dyDescent="0.25"/>
    <row r="863" ht="18" customHeight="1" x14ac:dyDescent="0.25"/>
    <row r="864" ht="18" customHeight="1" x14ac:dyDescent="0.25"/>
    <row r="865" ht="18" customHeight="1" x14ac:dyDescent="0.25"/>
    <row r="866" ht="18" customHeight="1" x14ac:dyDescent="0.25"/>
    <row r="867" ht="18" customHeight="1" x14ac:dyDescent="0.25"/>
    <row r="868" ht="18" customHeight="1" x14ac:dyDescent="0.25"/>
    <row r="869" ht="18" customHeight="1" x14ac:dyDescent="0.25"/>
    <row r="870" ht="18" customHeight="1" x14ac:dyDescent="0.25"/>
    <row r="871" ht="18" customHeight="1" x14ac:dyDescent="0.25"/>
    <row r="872" ht="18" customHeight="1" x14ac:dyDescent="0.25"/>
    <row r="873" ht="18" customHeight="1" x14ac:dyDescent="0.25"/>
    <row r="874" ht="18" customHeight="1" x14ac:dyDescent="0.25"/>
    <row r="875" ht="18" customHeight="1" x14ac:dyDescent="0.25"/>
    <row r="876" ht="18" customHeight="1" x14ac:dyDescent="0.25"/>
    <row r="877" ht="18" customHeight="1" x14ac:dyDescent="0.25"/>
    <row r="878" ht="18" customHeight="1" x14ac:dyDescent="0.25"/>
    <row r="879" ht="18" customHeight="1" x14ac:dyDescent="0.25"/>
    <row r="880" ht="18" customHeight="1" x14ac:dyDescent="0.25"/>
    <row r="881" ht="18" customHeight="1" x14ac:dyDescent="0.25"/>
    <row r="882" ht="18" customHeight="1" x14ac:dyDescent="0.25"/>
    <row r="883" ht="18" customHeight="1" x14ac:dyDescent="0.25"/>
    <row r="884" ht="18" customHeight="1" x14ac:dyDescent="0.25"/>
    <row r="885" ht="18" customHeight="1" x14ac:dyDescent="0.25"/>
    <row r="886" ht="18" customHeight="1" x14ac:dyDescent="0.25"/>
    <row r="887" ht="18" customHeight="1" x14ac:dyDescent="0.25"/>
    <row r="888" ht="18" customHeight="1" x14ac:dyDescent="0.25"/>
    <row r="889" ht="18" customHeight="1" x14ac:dyDescent="0.25"/>
    <row r="890" ht="18" customHeight="1" x14ac:dyDescent="0.25"/>
    <row r="891" ht="18" customHeight="1" x14ac:dyDescent="0.25"/>
    <row r="892" ht="18" customHeight="1" x14ac:dyDescent="0.25"/>
    <row r="893" ht="18" customHeight="1" x14ac:dyDescent="0.25"/>
    <row r="894" ht="18" customHeight="1" x14ac:dyDescent="0.25"/>
    <row r="895" ht="18" customHeight="1" x14ac:dyDescent="0.25"/>
    <row r="896" ht="18" customHeight="1" x14ac:dyDescent="0.25"/>
    <row r="897" ht="18" customHeight="1" x14ac:dyDescent="0.25"/>
    <row r="898" ht="18" customHeight="1" x14ac:dyDescent="0.25"/>
    <row r="899" ht="18" customHeight="1" x14ac:dyDescent="0.25"/>
    <row r="900" ht="18" customHeight="1" x14ac:dyDescent="0.25"/>
    <row r="901" ht="18" customHeight="1" x14ac:dyDescent="0.25"/>
    <row r="902" ht="18" customHeight="1" x14ac:dyDescent="0.25"/>
    <row r="903" ht="18" customHeight="1" x14ac:dyDescent="0.25"/>
    <row r="904" ht="18" customHeight="1" x14ac:dyDescent="0.25"/>
    <row r="905" ht="18" customHeight="1" x14ac:dyDescent="0.25"/>
    <row r="906" ht="18" customHeight="1" x14ac:dyDescent="0.25"/>
    <row r="907" ht="18" customHeight="1" x14ac:dyDescent="0.25"/>
    <row r="908" ht="18" customHeight="1" x14ac:dyDescent="0.25"/>
    <row r="909" ht="18" customHeight="1" x14ac:dyDescent="0.25"/>
    <row r="910" ht="18" customHeight="1" x14ac:dyDescent="0.25"/>
    <row r="911" ht="18" customHeight="1" x14ac:dyDescent="0.25"/>
    <row r="912" ht="18" customHeight="1" x14ac:dyDescent="0.25"/>
    <row r="913" ht="18" customHeight="1" x14ac:dyDescent="0.25"/>
    <row r="914" ht="18" customHeight="1" x14ac:dyDescent="0.25"/>
    <row r="915" ht="18" customHeight="1" x14ac:dyDescent="0.25"/>
    <row r="916" ht="18" customHeight="1" x14ac:dyDescent="0.25"/>
    <row r="917" ht="18" customHeight="1" x14ac:dyDescent="0.25"/>
    <row r="918" ht="18" customHeight="1" x14ac:dyDescent="0.25"/>
    <row r="919" ht="18" customHeight="1" x14ac:dyDescent="0.25"/>
    <row r="920" ht="18" customHeight="1" x14ac:dyDescent="0.25"/>
    <row r="921" ht="18" customHeight="1" x14ac:dyDescent="0.25"/>
    <row r="922" ht="18" customHeight="1" x14ac:dyDescent="0.25"/>
    <row r="923" ht="18" customHeight="1" x14ac:dyDescent="0.25"/>
    <row r="924" ht="18" customHeight="1" x14ac:dyDescent="0.25"/>
    <row r="925" ht="18" customHeight="1" x14ac:dyDescent="0.25"/>
    <row r="926" ht="18" customHeight="1" x14ac:dyDescent="0.25"/>
    <row r="927" ht="18" customHeight="1" x14ac:dyDescent="0.25"/>
    <row r="928" ht="18" customHeight="1" x14ac:dyDescent="0.25"/>
    <row r="929" ht="18" customHeight="1" x14ac:dyDescent="0.25"/>
    <row r="930" ht="18" customHeight="1" x14ac:dyDescent="0.25"/>
    <row r="931" ht="18" customHeight="1" x14ac:dyDescent="0.25"/>
    <row r="932" ht="18" customHeight="1" x14ac:dyDescent="0.25"/>
    <row r="933" ht="18" customHeight="1" x14ac:dyDescent="0.25"/>
    <row r="934" ht="18" customHeight="1" x14ac:dyDescent="0.25"/>
    <row r="935" ht="18" customHeight="1" x14ac:dyDescent="0.25"/>
    <row r="936" ht="18" customHeight="1" x14ac:dyDescent="0.25"/>
    <row r="937" ht="18" customHeight="1" x14ac:dyDescent="0.25"/>
    <row r="938" ht="18" customHeight="1" x14ac:dyDescent="0.25"/>
    <row r="939" ht="18" customHeight="1" x14ac:dyDescent="0.25"/>
    <row r="940" ht="18" customHeight="1" x14ac:dyDescent="0.25"/>
    <row r="941" ht="18" customHeight="1" x14ac:dyDescent="0.25"/>
    <row r="942" ht="18" customHeight="1" x14ac:dyDescent="0.25"/>
    <row r="943" ht="18" customHeight="1" x14ac:dyDescent="0.25"/>
    <row r="944" ht="18" customHeight="1" x14ac:dyDescent="0.25"/>
    <row r="945" ht="18" customHeight="1" x14ac:dyDescent="0.25"/>
    <row r="946" ht="18" customHeight="1" x14ac:dyDescent="0.25"/>
    <row r="947" ht="18" customHeight="1" x14ac:dyDescent="0.25"/>
    <row r="948" ht="18" customHeight="1" x14ac:dyDescent="0.25"/>
    <row r="949" ht="18" customHeight="1" x14ac:dyDescent="0.25"/>
    <row r="950" ht="18" customHeight="1" x14ac:dyDescent="0.25"/>
    <row r="951" ht="18" customHeight="1" x14ac:dyDescent="0.25"/>
    <row r="952" ht="18" customHeight="1" x14ac:dyDescent="0.25"/>
    <row r="953" ht="18" customHeight="1" x14ac:dyDescent="0.25"/>
    <row r="954" ht="18" customHeight="1" x14ac:dyDescent="0.25"/>
    <row r="955" ht="18" customHeight="1" x14ac:dyDescent="0.25"/>
    <row r="956" ht="18" customHeight="1" x14ac:dyDescent="0.25"/>
    <row r="957" ht="18" customHeight="1" x14ac:dyDescent="0.25"/>
    <row r="958" ht="18" customHeight="1" x14ac:dyDescent="0.25"/>
    <row r="959" ht="18" customHeight="1" x14ac:dyDescent="0.25"/>
    <row r="960" ht="18" customHeight="1" x14ac:dyDescent="0.25"/>
    <row r="961" ht="18" customHeight="1" x14ac:dyDescent="0.25"/>
    <row r="962" ht="18" customHeight="1" x14ac:dyDescent="0.25"/>
    <row r="963" ht="18" customHeight="1" x14ac:dyDescent="0.25"/>
    <row r="964" ht="18" customHeight="1" x14ac:dyDescent="0.25"/>
    <row r="965" ht="18" customHeight="1" x14ac:dyDescent="0.25"/>
    <row r="966" ht="18" customHeight="1" x14ac:dyDescent="0.25"/>
    <row r="967" ht="18" customHeight="1" x14ac:dyDescent="0.25"/>
    <row r="968" ht="18" customHeight="1" x14ac:dyDescent="0.25"/>
    <row r="969" ht="18" customHeight="1" x14ac:dyDescent="0.25"/>
    <row r="970" ht="18" customHeight="1" x14ac:dyDescent="0.25"/>
    <row r="971" ht="18" customHeight="1" x14ac:dyDescent="0.25"/>
    <row r="972" ht="18" customHeight="1" x14ac:dyDescent="0.25"/>
    <row r="973" ht="18" customHeight="1" x14ac:dyDescent="0.25"/>
    <row r="974" ht="18" customHeight="1" x14ac:dyDescent="0.25"/>
    <row r="975" ht="18" customHeight="1" x14ac:dyDescent="0.25"/>
    <row r="976" ht="18" customHeight="1" x14ac:dyDescent="0.25"/>
    <row r="977" ht="18" customHeight="1" x14ac:dyDescent="0.25"/>
    <row r="978" ht="18" customHeight="1" x14ac:dyDescent="0.25"/>
    <row r="979" ht="18" customHeight="1" x14ac:dyDescent="0.25"/>
    <row r="980" ht="18" customHeight="1" x14ac:dyDescent="0.25"/>
    <row r="981" ht="18" customHeight="1" x14ac:dyDescent="0.25"/>
    <row r="982" ht="18" customHeight="1" x14ac:dyDescent="0.25"/>
    <row r="983" ht="18" customHeight="1" x14ac:dyDescent="0.25"/>
    <row r="984" ht="18" customHeight="1" x14ac:dyDescent="0.25"/>
    <row r="985" ht="18" customHeight="1" x14ac:dyDescent="0.25"/>
    <row r="986" ht="18" customHeight="1" x14ac:dyDescent="0.25"/>
    <row r="987" ht="18" customHeight="1" x14ac:dyDescent="0.25"/>
    <row r="988" ht="18" customHeight="1" x14ac:dyDescent="0.25"/>
    <row r="989" ht="18" customHeight="1" x14ac:dyDescent="0.25"/>
    <row r="990" ht="18" customHeight="1" x14ac:dyDescent="0.25"/>
    <row r="991" ht="18" customHeight="1" x14ac:dyDescent="0.25"/>
    <row r="992" ht="18" customHeight="1" x14ac:dyDescent="0.25"/>
    <row r="993" ht="18" customHeight="1" x14ac:dyDescent="0.25"/>
    <row r="994" ht="18" customHeight="1" x14ac:dyDescent="0.25"/>
    <row r="995" ht="18" customHeight="1" x14ac:dyDescent="0.25"/>
    <row r="996" ht="18" customHeight="1" x14ac:dyDescent="0.25"/>
    <row r="997" ht="18" customHeight="1" x14ac:dyDescent="0.25"/>
  </sheetData>
  <sheetProtection algorithmName="SHA-512" hashValue="YR6RWiatqF2yl9WHXLoBRNuUdi+N9bjPYdzMIHwG8hrET73jkOykoREY2MUC1V27TtpNYyIDoeWoOD0yhwQgow==" saltValue="mUYLpvV5wZ4WGf5QAmjZcQ==" spinCount="100000" sheet="1" objects="1" scenarios="1"/>
  <mergeCells count="475">
    <mergeCell ref="BR66:CU66"/>
    <mergeCell ref="BE92:BK92"/>
    <mergeCell ref="BE93:BK93"/>
    <mergeCell ref="BE94:BK94"/>
    <mergeCell ref="AF25:AV27"/>
    <mergeCell ref="BE96:BK96"/>
    <mergeCell ref="AU94:BD94"/>
    <mergeCell ref="AU95:BD95"/>
    <mergeCell ref="AU96:BD96"/>
    <mergeCell ref="AU91:BD91"/>
    <mergeCell ref="AU92:BD92"/>
    <mergeCell ref="AU93:BD93"/>
    <mergeCell ref="BE78:BK78"/>
    <mergeCell ref="BE79:BK79"/>
    <mergeCell ref="BE80:BK80"/>
    <mergeCell ref="BE81:BK81"/>
    <mergeCell ref="BE82:BK82"/>
    <mergeCell ref="BE83:BK83"/>
    <mergeCell ref="BE84:BK84"/>
    <mergeCell ref="BE95:BK95"/>
    <mergeCell ref="BE86:BK86"/>
    <mergeCell ref="BE87:BK87"/>
    <mergeCell ref="AU64:BK64"/>
    <mergeCell ref="BE88:BK88"/>
    <mergeCell ref="BE89:BK89"/>
    <mergeCell ref="AU85:BD85"/>
    <mergeCell ref="AU86:BD86"/>
    <mergeCell ref="AU87:BD87"/>
    <mergeCell ref="AU88:BD88"/>
    <mergeCell ref="AU89:BD89"/>
    <mergeCell ref="V90:AJ90"/>
    <mergeCell ref="V91:AJ91"/>
    <mergeCell ref="BE90:BK90"/>
    <mergeCell ref="BE85:BK85"/>
    <mergeCell ref="BE91:BK91"/>
    <mergeCell ref="P83:U83"/>
    <mergeCell ref="P84:U84"/>
    <mergeCell ref="AU81:BD81"/>
    <mergeCell ref="AU82:BD82"/>
    <mergeCell ref="AU83:BD83"/>
    <mergeCell ref="AU84:BD84"/>
    <mergeCell ref="P91:U91"/>
    <mergeCell ref="P85:U85"/>
    <mergeCell ref="P86:U86"/>
    <mergeCell ref="P87:U87"/>
    <mergeCell ref="P88:U88"/>
    <mergeCell ref="P89:U89"/>
    <mergeCell ref="P90:U90"/>
    <mergeCell ref="V86:AJ86"/>
    <mergeCell ref="V87:AJ87"/>
    <mergeCell ref="V88:AJ88"/>
    <mergeCell ref="AU90:BD90"/>
    <mergeCell ref="AK83:AT83"/>
    <mergeCell ref="D82:O82"/>
    <mergeCell ref="D83:O83"/>
    <mergeCell ref="D84:O84"/>
    <mergeCell ref="D85:O85"/>
    <mergeCell ref="D86:O86"/>
    <mergeCell ref="V70:AJ70"/>
    <mergeCell ref="D90:O90"/>
    <mergeCell ref="D91:O91"/>
    <mergeCell ref="V72:AJ72"/>
    <mergeCell ref="V73:AJ73"/>
    <mergeCell ref="V74:AJ74"/>
    <mergeCell ref="V75:AJ75"/>
    <mergeCell ref="V76:AJ76"/>
    <mergeCell ref="V77:AJ77"/>
    <mergeCell ref="V78:AJ78"/>
    <mergeCell ref="V79:AJ79"/>
    <mergeCell ref="V80:AJ80"/>
    <mergeCell ref="V81:AJ81"/>
    <mergeCell ref="V82:AJ82"/>
    <mergeCell ref="V83:AJ83"/>
    <mergeCell ref="V84:AJ84"/>
    <mergeCell ref="V85:AJ85"/>
    <mergeCell ref="P82:U82"/>
    <mergeCell ref="V89:AJ89"/>
    <mergeCell ref="D79:O79"/>
    <mergeCell ref="D80:O80"/>
    <mergeCell ref="D81:O81"/>
    <mergeCell ref="P80:U80"/>
    <mergeCell ref="P81:U81"/>
    <mergeCell ref="V71:AJ71"/>
    <mergeCell ref="B70:C70"/>
    <mergeCell ref="P73:U73"/>
    <mergeCell ref="P74:U74"/>
    <mergeCell ref="P75:U75"/>
    <mergeCell ref="P76:U76"/>
    <mergeCell ref="P77:U77"/>
    <mergeCell ref="P78:U78"/>
    <mergeCell ref="P79:U79"/>
    <mergeCell ref="B76:C76"/>
    <mergeCell ref="D71:O71"/>
    <mergeCell ref="K38:AE38"/>
    <mergeCell ref="B65:C66"/>
    <mergeCell ref="B67:C67"/>
    <mergeCell ref="P68:U68"/>
    <mergeCell ref="P69:U69"/>
    <mergeCell ref="P70:U70"/>
    <mergeCell ref="P71:U71"/>
    <mergeCell ref="P72:U72"/>
    <mergeCell ref="AU65:BD66"/>
    <mergeCell ref="D65:O66"/>
    <mergeCell ref="P65:U66"/>
    <mergeCell ref="D67:O67"/>
    <mergeCell ref="P67:U67"/>
    <mergeCell ref="V65:AJ66"/>
    <mergeCell ref="V67:AJ67"/>
    <mergeCell ref="AU67:BD67"/>
    <mergeCell ref="D69:O69"/>
    <mergeCell ref="D70:O70"/>
    <mergeCell ref="V69:AJ69"/>
    <mergeCell ref="D68:O68"/>
    <mergeCell ref="V68:AJ68"/>
    <mergeCell ref="AU70:BD70"/>
    <mergeCell ref="AU69:BD69"/>
    <mergeCell ref="J42:AE43"/>
    <mergeCell ref="J48:AE48"/>
    <mergeCell ref="BR72:BW72"/>
    <mergeCell ref="B68:C68"/>
    <mergeCell ref="AK65:AT66"/>
    <mergeCell ref="AK67:AT67"/>
    <mergeCell ref="B69:C69"/>
    <mergeCell ref="B6:G6"/>
    <mergeCell ref="J49:AE49"/>
    <mergeCell ref="J52:AE52"/>
    <mergeCell ref="C8:F8"/>
    <mergeCell ref="C9:F9"/>
    <mergeCell ref="C10:F10"/>
    <mergeCell ref="C11:F11"/>
    <mergeCell ref="AF42:AR43"/>
    <mergeCell ref="K30:AE30"/>
    <mergeCell ref="K31:AE31"/>
    <mergeCell ref="AF52:AU52"/>
    <mergeCell ref="K32:AE32"/>
    <mergeCell ref="K33:AE33"/>
    <mergeCell ref="K34:AE34"/>
    <mergeCell ref="K35:AE35"/>
    <mergeCell ref="K36:AE36"/>
    <mergeCell ref="K37:AE37"/>
    <mergeCell ref="AU71:BD71"/>
    <mergeCell ref="B96:C96"/>
    <mergeCell ref="B95:C95"/>
    <mergeCell ref="AK96:AT96"/>
    <mergeCell ref="B94:C94"/>
    <mergeCell ref="B92:C92"/>
    <mergeCell ref="B93:C93"/>
    <mergeCell ref="AK93:AT93"/>
    <mergeCell ref="AK94:AT94"/>
    <mergeCell ref="AK95:AT95"/>
    <mergeCell ref="P95:U95"/>
    <mergeCell ref="P96:U96"/>
    <mergeCell ref="D92:O92"/>
    <mergeCell ref="D93:O93"/>
    <mergeCell ref="D94:O94"/>
    <mergeCell ref="D95:O95"/>
    <mergeCell ref="D96:O96"/>
    <mergeCell ref="V92:AJ92"/>
    <mergeCell ref="V93:AJ93"/>
    <mergeCell ref="V94:AJ94"/>
    <mergeCell ref="V95:AJ95"/>
    <mergeCell ref="V96:AJ96"/>
    <mergeCell ref="P92:U92"/>
    <mergeCell ref="P93:U93"/>
    <mergeCell ref="P94:U94"/>
    <mergeCell ref="B91:C91"/>
    <mergeCell ref="B77:C77"/>
    <mergeCell ref="B78:C78"/>
    <mergeCell ref="B74:C74"/>
    <mergeCell ref="B75:C75"/>
    <mergeCell ref="D72:O72"/>
    <mergeCell ref="D73:O73"/>
    <mergeCell ref="D74:O74"/>
    <mergeCell ref="D75:O75"/>
    <mergeCell ref="D76:O76"/>
    <mergeCell ref="D77:O77"/>
    <mergeCell ref="D78:O78"/>
    <mergeCell ref="B90:C90"/>
    <mergeCell ref="B88:C88"/>
    <mergeCell ref="B89:C89"/>
    <mergeCell ref="B86:C86"/>
    <mergeCell ref="B87:C87"/>
    <mergeCell ref="B82:C82"/>
    <mergeCell ref="B83:C83"/>
    <mergeCell ref="D87:O87"/>
    <mergeCell ref="D88:O88"/>
    <mergeCell ref="D89:O89"/>
    <mergeCell ref="B84:C84"/>
    <mergeCell ref="B85:C85"/>
    <mergeCell ref="BL96:BO96"/>
    <mergeCell ref="BL64:BO64"/>
    <mergeCell ref="BL85:BO85"/>
    <mergeCell ref="BL86:BO86"/>
    <mergeCell ref="BL87:BO87"/>
    <mergeCell ref="BL88:BO88"/>
    <mergeCell ref="BL89:BO89"/>
    <mergeCell ref="BL90:BO90"/>
    <mergeCell ref="BL91:BO91"/>
    <mergeCell ref="BL92:BO92"/>
    <mergeCell ref="BL93:BO93"/>
    <mergeCell ref="BL76:BO76"/>
    <mergeCell ref="BL77:BO77"/>
    <mergeCell ref="BL78:BO78"/>
    <mergeCell ref="BL79:BO79"/>
    <mergeCell ref="BL80:BO80"/>
    <mergeCell ref="BL81:BO81"/>
    <mergeCell ref="BL84:BO84"/>
    <mergeCell ref="BL67:BO67"/>
    <mergeCell ref="BL82:BO82"/>
    <mergeCell ref="BL83:BO83"/>
    <mergeCell ref="BL74:BO74"/>
    <mergeCell ref="BL75:BO75"/>
    <mergeCell ref="BL69:BO69"/>
    <mergeCell ref="AK80:AT80"/>
    <mergeCell ref="AK82:AT82"/>
    <mergeCell ref="AK81:AT81"/>
    <mergeCell ref="AK75:AT75"/>
    <mergeCell ref="AK77:AT77"/>
    <mergeCell ref="AU72:BD72"/>
    <mergeCell ref="AU73:BD73"/>
    <mergeCell ref="BL94:BO94"/>
    <mergeCell ref="BL95:BO95"/>
    <mergeCell ref="AK88:AT88"/>
    <mergeCell ref="AK89:AT89"/>
    <mergeCell ref="AK90:AT90"/>
    <mergeCell ref="BE72:BK72"/>
    <mergeCell ref="BE73:BK73"/>
    <mergeCell ref="BE74:BK74"/>
    <mergeCell ref="BE75:BK75"/>
    <mergeCell ref="BE76:BK76"/>
    <mergeCell ref="BE77:BK77"/>
    <mergeCell ref="AU77:BD77"/>
    <mergeCell ref="AU78:BD78"/>
    <mergeCell ref="AU79:BD79"/>
    <mergeCell ref="AU80:BD80"/>
    <mergeCell ref="AK78:AT78"/>
    <mergeCell ref="AU74:BD74"/>
    <mergeCell ref="B1:T1"/>
    <mergeCell ref="B58:AX62"/>
    <mergeCell ref="AK86:AT86"/>
    <mergeCell ref="AK87:AT87"/>
    <mergeCell ref="AK91:AT91"/>
    <mergeCell ref="AK92:AT92"/>
    <mergeCell ref="AK84:AT84"/>
    <mergeCell ref="AK85:AT85"/>
    <mergeCell ref="B13:Y13"/>
    <mergeCell ref="C30:J30"/>
    <mergeCell ref="C31:J31"/>
    <mergeCell ref="B29:AF29"/>
    <mergeCell ref="C37:J37"/>
    <mergeCell ref="C36:J36"/>
    <mergeCell ref="C38:J38"/>
    <mergeCell ref="B80:C80"/>
    <mergeCell ref="B81:C81"/>
    <mergeCell ref="B79:C79"/>
    <mergeCell ref="B71:C71"/>
    <mergeCell ref="B73:C73"/>
    <mergeCell ref="AK79:AT79"/>
    <mergeCell ref="B72:C72"/>
    <mergeCell ref="AK68:AT68"/>
    <mergeCell ref="AU68:BD68"/>
    <mergeCell ref="B97:C97"/>
    <mergeCell ref="B98:C98"/>
    <mergeCell ref="B99:C99"/>
    <mergeCell ref="B100:C100"/>
    <mergeCell ref="B101:C101"/>
    <mergeCell ref="B102:C102"/>
    <mergeCell ref="B103:C103"/>
    <mergeCell ref="B104:C104"/>
    <mergeCell ref="B105:C105"/>
    <mergeCell ref="B106:C106"/>
    <mergeCell ref="B107:C107"/>
    <mergeCell ref="B108:C108"/>
    <mergeCell ref="B109:C109"/>
    <mergeCell ref="B110:C110"/>
    <mergeCell ref="B111:C111"/>
    <mergeCell ref="B112:C112"/>
    <mergeCell ref="B113:C113"/>
    <mergeCell ref="B114:C114"/>
    <mergeCell ref="B115:C115"/>
    <mergeCell ref="B116:C116"/>
    <mergeCell ref="D97:O97"/>
    <mergeCell ref="P97:U97"/>
    <mergeCell ref="V97:AJ97"/>
    <mergeCell ref="AK97:AT97"/>
    <mergeCell ref="AU97:BD97"/>
    <mergeCell ref="BE97:BK97"/>
    <mergeCell ref="BL97:BO97"/>
    <mergeCell ref="D98:O98"/>
    <mergeCell ref="P98:U98"/>
    <mergeCell ref="V98:AJ98"/>
    <mergeCell ref="AK98:AT98"/>
    <mergeCell ref="AU98:BD98"/>
    <mergeCell ref="BE98:BK98"/>
    <mergeCell ref="BL98:BO98"/>
    <mergeCell ref="D99:O99"/>
    <mergeCell ref="P99:U99"/>
    <mergeCell ref="V99:AJ99"/>
    <mergeCell ref="AK99:AT99"/>
    <mergeCell ref="AU99:BD99"/>
    <mergeCell ref="BE99:BK99"/>
    <mergeCell ref="BL99:BO99"/>
    <mergeCell ref="D100:O100"/>
    <mergeCell ref="P100:U100"/>
    <mergeCell ref="V100:AJ100"/>
    <mergeCell ref="AK100:AT100"/>
    <mergeCell ref="AU100:BD100"/>
    <mergeCell ref="BE100:BK100"/>
    <mergeCell ref="BL100:BO100"/>
    <mergeCell ref="D101:O101"/>
    <mergeCell ref="P101:U101"/>
    <mergeCell ref="V101:AJ101"/>
    <mergeCell ref="AK101:AT101"/>
    <mergeCell ref="AU101:BD101"/>
    <mergeCell ref="BE101:BK101"/>
    <mergeCell ref="BL101:BO101"/>
    <mergeCell ref="D102:O102"/>
    <mergeCell ref="P102:U102"/>
    <mergeCell ref="V102:AJ102"/>
    <mergeCell ref="AK102:AT102"/>
    <mergeCell ref="AU102:BD102"/>
    <mergeCell ref="BE102:BK102"/>
    <mergeCell ref="BL102:BO102"/>
    <mergeCell ref="D103:O103"/>
    <mergeCell ref="P103:U103"/>
    <mergeCell ref="V103:AJ103"/>
    <mergeCell ref="AK103:AT103"/>
    <mergeCell ref="AU103:BD103"/>
    <mergeCell ref="BE103:BK103"/>
    <mergeCell ref="BL103:BO103"/>
    <mergeCell ref="D104:O104"/>
    <mergeCell ref="P104:U104"/>
    <mergeCell ref="V104:AJ104"/>
    <mergeCell ref="AK104:AT104"/>
    <mergeCell ref="AU104:BD104"/>
    <mergeCell ref="BE104:BK104"/>
    <mergeCell ref="BL104:BO104"/>
    <mergeCell ref="D105:O105"/>
    <mergeCell ref="P105:U105"/>
    <mergeCell ref="V105:AJ105"/>
    <mergeCell ref="AK105:AT105"/>
    <mergeCell ref="AU105:BD105"/>
    <mergeCell ref="BE105:BK105"/>
    <mergeCell ref="BL105:BO105"/>
    <mergeCell ref="D106:O106"/>
    <mergeCell ref="P106:U106"/>
    <mergeCell ref="V106:AJ106"/>
    <mergeCell ref="AK106:AT106"/>
    <mergeCell ref="AU106:BD106"/>
    <mergeCell ref="BE106:BK106"/>
    <mergeCell ref="BL106:BO106"/>
    <mergeCell ref="D107:O107"/>
    <mergeCell ref="P107:U107"/>
    <mergeCell ref="V107:AJ107"/>
    <mergeCell ref="AK107:AT107"/>
    <mergeCell ref="AU107:BD107"/>
    <mergeCell ref="BE107:BK107"/>
    <mergeCell ref="BL107:BO107"/>
    <mergeCell ref="D108:O108"/>
    <mergeCell ref="P108:U108"/>
    <mergeCell ref="V108:AJ108"/>
    <mergeCell ref="AK108:AT108"/>
    <mergeCell ref="AU108:BD108"/>
    <mergeCell ref="BE108:BK108"/>
    <mergeCell ref="BL108:BO108"/>
    <mergeCell ref="D109:O109"/>
    <mergeCell ref="P109:U109"/>
    <mergeCell ref="V109:AJ109"/>
    <mergeCell ref="AK109:AT109"/>
    <mergeCell ref="AU109:BD109"/>
    <mergeCell ref="BE109:BK109"/>
    <mergeCell ref="BL109:BO109"/>
    <mergeCell ref="D110:O110"/>
    <mergeCell ref="P110:U110"/>
    <mergeCell ref="V110:AJ110"/>
    <mergeCell ref="AK110:AT110"/>
    <mergeCell ref="AU110:BD110"/>
    <mergeCell ref="BE110:BK110"/>
    <mergeCell ref="BL110:BO110"/>
    <mergeCell ref="D111:O111"/>
    <mergeCell ref="P111:U111"/>
    <mergeCell ref="V111:AJ111"/>
    <mergeCell ref="AK111:AT111"/>
    <mergeCell ref="AU111:BD111"/>
    <mergeCell ref="BE111:BK111"/>
    <mergeCell ref="BL111:BO111"/>
    <mergeCell ref="V112:AJ112"/>
    <mergeCell ref="AK112:AT112"/>
    <mergeCell ref="AU112:BD112"/>
    <mergeCell ref="BE112:BK112"/>
    <mergeCell ref="BL112:BO112"/>
    <mergeCell ref="D113:O113"/>
    <mergeCell ref="P113:U113"/>
    <mergeCell ref="V113:AJ113"/>
    <mergeCell ref="AK113:AT113"/>
    <mergeCell ref="AU113:BD113"/>
    <mergeCell ref="BE113:BK113"/>
    <mergeCell ref="BL113:BO113"/>
    <mergeCell ref="B24:AI24"/>
    <mergeCell ref="D116:O116"/>
    <mergeCell ref="P116:U116"/>
    <mergeCell ref="V116:AJ116"/>
    <mergeCell ref="AK116:AT116"/>
    <mergeCell ref="AU116:BD116"/>
    <mergeCell ref="BE116:BK116"/>
    <mergeCell ref="BL116:BO116"/>
    <mergeCell ref="D114:O114"/>
    <mergeCell ref="P114:U114"/>
    <mergeCell ref="V114:AJ114"/>
    <mergeCell ref="AK114:AT114"/>
    <mergeCell ref="AU114:BD114"/>
    <mergeCell ref="BE114:BK114"/>
    <mergeCell ref="BL114:BO114"/>
    <mergeCell ref="D115:O115"/>
    <mergeCell ref="P115:U115"/>
    <mergeCell ref="V115:AJ115"/>
    <mergeCell ref="AK115:AT115"/>
    <mergeCell ref="AU115:BD115"/>
    <mergeCell ref="BE115:BK115"/>
    <mergeCell ref="BL115:BO115"/>
    <mergeCell ref="D112:O112"/>
    <mergeCell ref="P112:U112"/>
    <mergeCell ref="C25:J27"/>
    <mergeCell ref="K25:AE27"/>
    <mergeCell ref="BL65:BO65"/>
    <mergeCell ref="BL66:BO66"/>
    <mergeCell ref="BL68:BO68"/>
    <mergeCell ref="B54:Y54"/>
    <mergeCell ref="C49:I49"/>
    <mergeCell ref="C52:I52"/>
    <mergeCell ref="C48:I48"/>
    <mergeCell ref="AF49:AR49"/>
    <mergeCell ref="C46:I46"/>
    <mergeCell ref="AD47:AE47"/>
    <mergeCell ref="J46:AE46"/>
    <mergeCell ref="J47:AC47"/>
    <mergeCell ref="C55:I55"/>
    <mergeCell ref="J55:AJ55"/>
    <mergeCell ref="C32:J32"/>
    <mergeCell ref="C33:J33"/>
    <mergeCell ref="C34:J34"/>
    <mergeCell ref="C35:J35"/>
    <mergeCell ref="AF48:AY48"/>
    <mergeCell ref="C47:I47"/>
    <mergeCell ref="B40:Y40"/>
    <mergeCell ref="C42:I43"/>
    <mergeCell ref="BR73:CU78"/>
    <mergeCell ref="BR67:BX67"/>
    <mergeCell ref="BR68:BX68"/>
    <mergeCell ref="BR69:BX69"/>
    <mergeCell ref="BR70:CC70"/>
    <mergeCell ref="BY67:CU67"/>
    <mergeCell ref="BY68:CU68"/>
    <mergeCell ref="BY69:CU69"/>
    <mergeCell ref="CD70:CU70"/>
    <mergeCell ref="AU76:BD76"/>
    <mergeCell ref="AK70:AT70"/>
    <mergeCell ref="AK71:AT71"/>
    <mergeCell ref="AK72:AT72"/>
    <mergeCell ref="AK73:AT73"/>
    <mergeCell ref="AK74:AT74"/>
    <mergeCell ref="AK76:AT76"/>
    <mergeCell ref="BE71:BK71"/>
    <mergeCell ref="AU75:BD75"/>
    <mergeCell ref="AF46:BH46"/>
    <mergeCell ref="BL70:BO70"/>
    <mergeCell ref="BL73:BO73"/>
    <mergeCell ref="BL71:BO71"/>
    <mergeCell ref="BL72:BO72"/>
    <mergeCell ref="AK69:AT69"/>
    <mergeCell ref="BE65:BK66"/>
    <mergeCell ref="BE67:BK67"/>
    <mergeCell ref="BE68:BK68"/>
    <mergeCell ref="BE69:BK69"/>
    <mergeCell ref="BE70:BK70"/>
  </mergeCells>
  <phoneticPr fontId="10"/>
  <conditionalFormatting sqref="C49:AE49">
    <cfRule type="expression" dxfId="49" priority="1">
      <formula>$J$48&lt;&gt;"紙を郵送"</formula>
    </cfRule>
  </conditionalFormatting>
  <conditionalFormatting sqref="D67:D116 P67:P116">
    <cfRule type="cellIs" dxfId="48" priority="37" operator="equal">
      <formula>""</formula>
    </cfRule>
  </conditionalFormatting>
  <conditionalFormatting sqref="J49 J46:J47 J48:AE48">
    <cfRule type="cellIs" dxfId="47" priority="49" operator="equal">
      <formula>""</formula>
    </cfRule>
  </conditionalFormatting>
  <conditionalFormatting sqref="J55">
    <cfRule type="cellIs" dxfId="46" priority="31" operator="equal">
      <formula>""</formula>
    </cfRule>
  </conditionalFormatting>
  <conditionalFormatting sqref="J42:AE43">
    <cfRule type="cellIs" dxfId="45" priority="46" operator="equal">
      <formula>""</formula>
    </cfRule>
  </conditionalFormatting>
  <conditionalFormatting sqref="J52:AE52">
    <cfRule type="cellIs" dxfId="44" priority="50" operator="equal">
      <formula>""</formula>
    </cfRule>
  </conditionalFormatting>
  <conditionalFormatting sqref="K30:K38">
    <cfRule type="cellIs" dxfId="43" priority="3" operator="equal">
      <formula>""</formula>
    </cfRule>
  </conditionalFormatting>
  <conditionalFormatting sqref="V67:V116">
    <cfRule type="cellIs" dxfId="42" priority="35" operator="equal">
      <formula>""</formula>
    </cfRule>
  </conditionalFormatting>
  <conditionalFormatting sqref="AF42 AS42:BF43">
    <cfRule type="notContainsBlanks" dxfId="41" priority="57">
      <formula>LEN(TRIM(AF42))&gt;0</formula>
    </cfRule>
  </conditionalFormatting>
  <conditionalFormatting sqref="AF48:AF49">
    <cfRule type="notContainsBlanks" dxfId="40" priority="59">
      <formula>LEN(TRIM(AF48))&gt;0</formula>
    </cfRule>
  </conditionalFormatting>
  <conditionalFormatting sqref="AF52">
    <cfRule type="notContainsBlanks" dxfId="39" priority="42">
      <formula>LEN(TRIM(AF52))&gt;0</formula>
    </cfRule>
  </conditionalFormatting>
  <conditionalFormatting sqref="AK67:AK116">
    <cfRule type="cellIs" dxfId="38" priority="36" operator="equal">
      <formula>""</formula>
    </cfRule>
  </conditionalFormatting>
  <conditionalFormatting sqref="AU67:AU116">
    <cfRule type="cellIs" dxfId="37" priority="27" operator="equal">
      <formula>""</formula>
    </cfRule>
  </conditionalFormatting>
  <conditionalFormatting sqref="AU64:BK64">
    <cfRule type="expression" dxfId="36" priority="8">
      <formula>J46&lt;&gt;"試験成績書"</formula>
    </cfRule>
  </conditionalFormatting>
  <conditionalFormatting sqref="AU65:BK116">
    <cfRule type="expression" dxfId="35" priority="25">
      <formula>$J$46&lt;&gt;"分析結果報告書（厚労省書式）"</formula>
    </cfRule>
  </conditionalFormatting>
  <conditionalFormatting sqref="BE67:BE116">
    <cfRule type="cellIs" dxfId="34" priority="32" operator="equal">
      <formula>""</formula>
    </cfRule>
  </conditionalFormatting>
  <conditionalFormatting sqref="BR66:CU66">
    <cfRule type="expression" dxfId="33" priority="4">
      <formula>$J$46&lt;&gt;"試験成績書"</formula>
    </cfRule>
  </conditionalFormatting>
  <conditionalFormatting sqref="BR67:CU70">
    <cfRule type="expression" dxfId="32" priority="15">
      <formula>$J$46&lt;&gt;"分析結果報告書（厚労省書式）"</formula>
    </cfRule>
  </conditionalFormatting>
  <conditionalFormatting sqref="BY67:BY69">
    <cfRule type="cellIs" dxfId="31" priority="19" operator="equal">
      <formula>""</formula>
    </cfRule>
  </conditionalFormatting>
  <conditionalFormatting sqref="CD70">
    <cfRule type="cellIs" dxfId="30" priority="18" operator="equal">
      <formula>""</formula>
    </cfRule>
  </conditionalFormatting>
  <dataValidations xWindow="413" yWindow="505" count="9">
    <dataValidation type="list" allowBlank="1" showInputMessage="1" showErrorMessage="1" sqref="J48:AE48" xr:uid="{F444F205-7F36-42CC-921A-B3A4EE0C6817}">
      <formula1>"PDF納品,紙を郵送"</formula1>
    </dataValidation>
    <dataValidation type="list" allowBlank="1" showInputMessage="1" showErrorMessage="1" sqref="J49:AE49" xr:uid="{91FC85D1-07EA-4B4F-99D7-44D6BA43B382}">
      <formula1>INDIRECT(J48)</formula1>
    </dataValidation>
    <dataValidation type="list" allowBlank="1" showInputMessage="1" showErrorMessage="1" sqref="J42:AE43" xr:uid="{1942DD5A-C731-4EE3-9377-9B83BE7C9C60}">
      <formula1>"通常納期,特急納期"</formula1>
    </dataValidation>
    <dataValidation type="list" allowBlank="1" showInputMessage="1" showErrorMessage="1" sqref="J52:AE52" xr:uid="{42B0E4BA-4397-4B79-9829-E0CC341F9D91}">
      <formula1>"廃棄,要返却"</formula1>
    </dataValidation>
    <dataValidation type="list" allowBlank="1" showInputMessage="1" showErrorMessage="1" sqref="J46:AE46" xr:uid="{55D8954F-C65D-4243-87F5-FF6695BDD251}">
      <formula1>"試験成績書,分析結果報告書（厚労省書式）"</formula1>
    </dataValidation>
    <dataValidation type="list" allowBlank="1" showInputMessage="1" showErrorMessage="1" sqref="BE67:BK116" xr:uid="{3952EE91-8699-414B-9F90-C0DDA55CDA57}">
      <formula1>"1cm x 1cm,5cm x 5cm,10cm x 10cm"</formula1>
    </dataValidation>
    <dataValidation type="date" allowBlank="1" showInputMessage="1" showErrorMessage="1" errorTitle="日付の確認" error="入力できる文字列は日付のみです。_x000a_（例：2024/8/15）" sqref="P67:U116" xr:uid="{EAE2A3EE-1740-469D-915C-714F6F8B9ECA}">
      <formula1>36526</formula1>
      <formula2>55153</formula2>
    </dataValidation>
    <dataValidation type="list" allowBlank="1" showInputMessage="1" showErrorMessage="1" sqref="BL67:BO116" xr:uid="{B7409A11-58F1-4FA4-B50D-940B7644EEB8}">
      <formula1>"〇"</formula1>
    </dataValidation>
    <dataValidation type="list" allowBlank="1" showInputMessage="1" showErrorMessage="1" sqref="K25:AE27" xr:uid="{FE1E31A1-A53F-41B3-A0C3-657971516E87}">
      <formula1>"浜松ラボ,福岡ラボ"</formula1>
    </dataValidation>
  </dataValidations>
  <hyperlinks>
    <hyperlink ref="U5" r:id="rId1" xr:uid="{00000000-0004-0000-0000-000000000000}"/>
    <hyperlink ref="AD10" r:id="rId2" xr:uid="{5107A177-BAF7-4C4F-9D89-54A40D7CAAE9}"/>
  </hyperlinks>
  <pageMargins left="0.7" right="0.7" top="0.75" bottom="0.75" header="0" footer="0"/>
  <pageSetup paperSize="9" orientation="landscape"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D10F42-8133-4796-83CA-146CC4BD796E}">
  <sheetPr codeName="Sheet3">
    <pageSetUpPr fitToPage="1"/>
  </sheetPr>
  <dimension ref="B1:Z1015"/>
  <sheetViews>
    <sheetView showGridLines="0" showZeros="0" view="pageBreakPreview" topLeftCell="A4" zoomScale="145" zoomScaleNormal="70" zoomScaleSheetLayoutView="145" workbookViewId="0"/>
  </sheetViews>
  <sheetFormatPr defaultColWidth="14.42578125" defaultRowHeight="15" customHeight="1" x14ac:dyDescent="0.25"/>
  <cols>
    <col min="1" max="17" width="3.7109375" style="75" customWidth="1"/>
    <col min="18" max="18" width="8.7109375" style="75" customWidth="1"/>
    <col min="19" max="29" width="3.7109375" style="75" customWidth="1"/>
    <col min="30" max="16384" width="14.42578125" style="75"/>
  </cols>
  <sheetData>
    <row r="1" spans="2:26" ht="18" customHeight="1" x14ac:dyDescent="0.25">
      <c r="B1" s="318" t="s">
        <v>94</v>
      </c>
      <c r="C1" s="319"/>
      <c r="D1" s="319"/>
      <c r="E1" s="319"/>
      <c r="F1" s="319"/>
      <c r="G1" s="319"/>
      <c r="H1" s="319"/>
      <c r="I1" s="319"/>
      <c r="J1" s="319"/>
      <c r="K1" s="319"/>
      <c r="L1" s="319"/>
      <c r="M1" s="319"/>
      <c r="N1" s="319"/>
      <c r="O1" s="319"/>
      <c r="P1" s="319"/>
      <c r="Q1" s="319"/>
      <c r="R1" s="319"/>
      <c r="S1" s="319"/>
      <c r="T1" s="319"/>
      <c r="U1" s="319"/>
      <c r="V1" s="319"/>
      <c r="W1" s="319"/>
      <c r="X1" s="319"/>
      <c r="Y1" s="319"/>
      <c r="Z1" s="319"/>
    </row>
    <row r="2" spans="2:26" ht="7.9" customHeight="1" x14ac:dyDescent="0.25">
      <c r="B2" s="319"/>
      <c r="C2" s="319"/>
      <c r="D2" s="319"/>
      <c r="E2" s="319"/>
      <c r="F2" s="319"/>
      <c r="G2" s="319"/>
      <c r="H2" s="319"/>
      <c r="I2" s="319"/>
      <c r="J2" s="319"/>
      <c r="K2" s="319"/>
      <c r="L2" s="319"/>
      <c r="M2" s="319"/>
      <c r="N2" s="319"/>
      <c r="O2" s="319"/>
      <c r="P2" s="319"/>
      <c r="Q2" s="319"/>
      <c r="R2" s="319"/>
      <c r="S2" s="319"/>
      <c r="T2" s="319"/>
      <c r="U2" s="319"/>
      <c r="V2" s="319"/>
      <c r="W2" s="319"/>
      <c r="X2" s="319"/>
      <c r="Y2" s="319"/>
      <c r="Z2" s="319"/>
    </row>
    <row r="3" spans="2:26" ht="15" customHeight="1" x14ac:dyDescent="0.25">
      <c r="P3" s="320" t="str">
        <f>IF(注文フォーム!K25="浜松ラボ",Sheet1!A1&amp;CHAR(10)&amp;Sheet1!A2&amp;CHAR(10)&amp;Sheet1!A3&amp;CHAR(10)&amp;Sheet1!A4,Sheet1!A6&amp;CHAR(10)&amp;Sheet1!A7&amp;CHAR(10)&amp;Sheet1!A8&amp;CHAR(10)&amp;Sheet1!A9)</f>
        <v>〒 432-8003　静岡県浜松市中央区和地山3-1-7
浜松イノベーションキューブ　307号室
アルフレッド株式会社　受付担当行
TEL 053-525-8422</v>
      </c>
      <c r="Q3" s="320"/>
      <c r="R3" s="320"/>
      <c r="S3" s="320"/>
      <c r="T3" s="320"/>
      <c r="U3" s="320"/>
      <c r="V3" s="320"/>
      <c r="W3" s="320"/>
      <c r="X3" s="320"/>
      <c r="Y3" s="320"/>
      <c r="Z3" s="321"/>
    </row>
    <row r="4" spans="2:26" ht="15" customHeight="1" x14ac:dyDescent="0.25">
      <c r="B4" s="322" t="s">
        <v>95</v>
      </c>
      <c r="C4" s="323"/>
      <c r="D4" s="323"/>
      <c r="E4" s="323"/>
      <c r="F4" s="323"/>
      <c r="G4" s="323"/>
      <c r="H4" s="323"/>
      <c r="I4" s="323"/>
      <c r="J4" s="323"/>
      <c r="K4" s="323"/>
      <c r="L4" s="323"/>
      <c r="M4" s="323"/>
      <c r="N4" s="323"/>
      <c r="O4" s="323"/>
      <c r="P4" s="320"/>
      <c r="Q4" s="320"/>
      <c r="R4" s="320"/>
      <c r="S4" s="320"/>
      <c r="T4" s="320"/>
      <c r="U4" s="320"/>
      <c r="V4" s="320"/>
      <c r="W4" s="320"/>
      <c r="X4" s="320"/>
      <c r="Y4" s="320"/>
      <c r="Z4" s="321"/>
    </row>
    <row r="5" spans="2:26" ht="15" customHeight="1" x14ac:dyDescent="0.25">
      <c r="B5" s="323"/>
      <c r="C5" s="323"/>
      <c r="D5" s="323"/>
      <c r="E5" s="323"/>
      <c r="F5" s="323"/>
      <c r="G5" s="323"/>
      <c r="H5" s="323"/>
      <c r="I5" s="323"/>
      <c r="J5" s="323"/>
      <c r="K5" s="323"/>
      <c r="L5" s="323"/>
      <c r="M5" s="323"/>
      <c r="N5" s="323"/>
      <c r="O5" s="323"/>
      <c r="P5" s="320"/>
      <c r="Q5" s="320"/>
      <c r="R5" s="320"/>
      <c r="S5" s="320"/>
      <c r="T5" s="320"/>
      <c r="U5" s="320"/>
      <c r="V5" s="320"/>
      <c r="W5" s="320"/>
      <c r="X5" s="320"/>
      <c r="Y5" s="320"/>
      <c r="Z5" s="321"/>
    </row>
    <row r="6" spans="2:26" ht="15" customHeight="1" x14ac:dyDescent="0.25">
      <c r="B6" s="323"/>
      <c r="C6" s="323"/>
      <c r="D6" s="323"/>
      <c r="E6" s="323"/>
      <c r="F6" s="323"/>
      <c r="G6" s="323"/>
      <c r="H6" s="323"/>
      <c r="I6" s="323"/>
      <c r="J6" s="323"/>
      <c r="K6" s="323"/>
      <c r="L6" s="323"/>
      <c r="M6" s="323"/>
      <c r="N6" s="323"/>
      <c r="O6" s="323"/>
      <c r="P6" s="320"/>
      <c r="Q6" s="320"/>
      <c r="R6" s="320"/>
      <c r="S6" s="320"/>
      <c r="T6" s="320"/>
      <c r="U6" s="320"/>
      <c r="V6" s="320"/>
      <c r="W6" s="320"/>
      <c r="X6" s="320"/>
      <c r="Y6" s="320"/>
      <c r="Z6" s="321"/>
    </row>
    <row r="7" spans="2:26" ht="15" customHeight="1" x14ac:dyDescent="0.25">
      <c r="B7" s="323"/>
      <c r="C7" s="323"/>
      <c r="D7" s="323"/>
      <c r="E7" s="323"/>
      <c r="F7" s="323"/>
      <c r="G7" s="323"/>
      <c r="H7" s="323"/>
      <c r="I7" s="323"/>
      <c r="J7" s="323"/>
      <c r="K7" s="323"/>
      <c r="L7" s="323"/>
      <c r="M7" s="323"/>
      <c r="N7" s="323"/>
      <c r="O7" s="323"/>
      <c r="P7" s="320"/>
      <c r="Q7" s="320"/>
      <c r="R7" s="320"/>
      <c r="S7" s="320"/>
      <c r="T7" s="320"/>
      <c r="U7" s="320"/>
      <c r="V7" s="320"/>
      <c r="W7" s="320"/>
      <c r="X7" s="320"/>
      <c r="Y7" s="320"/>
      <c r="Z7" s="321"/>
    </row>
    <row r="8" spans="2:26" ht="3.6" customHeight="1" thickBot="1" x14ac:dyDescent="0.3"/>
    <row r="9" spans="2:26" ht="16.5" customHeight="1" x14ac:dyDescent="0.25">
      <c r="B9" s="284" t="s">
        <v>96</v>
      </c>
      <c r="C9" s="285"/>
      <c r="D9" s="324" t="s">
        <v>97</v>
      </c>
      <c r="E9" s="291"/>
      <c r="F9" s="291"/>
      <c r="G9" s="291"/>
      <c r="H9" s="291"/>
      <c r="I9" s="291"/>
      <c r="J9" s="291"/>
      <c r="K9" s="291"/>
      <c r="L9" s="291"/>
      <c r="M9" s="291"/>
      <c r="N9" s="291"/>
      <c r="O9" s="291"/>
      <c r="P9" s="291"/>
      <c r="Q9" s="291"/>
      <c r="R9" s="325"/>
      <c r="S9" s="324" t="s">
        <v>98</v>
      </c>
      <c r="T9" s="291"/>
      <c r="U9" s="291"/>
      <c r="V9" s="291"/>
      <c r="W9" s="291"/>
      <c r="X9" s="291"/>
      <c r="Y9" s="291"/>
      <c r="Z9" s="292"/>
    </row>
    <row r="10" spans="2:26" ht="13.9" customHeight="1" x14ac:dyDescent="0.25">
      <c r="B10" s="286"/>
      <c r="C10" s="287"/>
      <c r="D10" s="326">
        <f>注文フォーム!K30</f>
        <v>0</v>
      </c>
      <c r="E10" s="294"/>
      <c r="F10" s="294"/>
      <c r="G10" s="294"/>
      <c r="H10" s="294"/>
      <c r="I10" s="294"/>
      <c r="J10" s="294"/>
      <c r="K10" s="294"/>
      <c r="L10" s="294"/>
      <c r="M10" s="294"/>
      <c r="N10" s="294"/>
      <c r="O10" s="294"/>
      <c r="P10" s="294"/>
      <c r="Q10" s="294"/>
      <c r="R10" s="327"/>
      <c r="S10" s="329">
        <f>注文フォーム!K33</f>
        <v>0</v>
      </c>
      <c r="T10" s="294"/>
      <c r="U10" s="294"/>
      <c r="V10" s="294"/>
      <c r="W10" s="294"/>
      <c r="X10" s="294"/>
      <c r="Y10" s="294"/>
      <c r="Z10" s="295"/>
    </row>
    <row r="11" spans="2:26" ht="9" customHeight="1" x14ac:dyDescent="0.25">
      <c r="B11" s="286"/>
      <c r="C11" s="287"/>
      <c r="D11" s="296"/>
      <c r="E11" s="297"/>
      <c r="F11" s="297"/>
      <c r="G11" s="297"/>
      <c r="H11" s="297"/>
      <c r="I11" s="297"/>
      <c r="J11" s="297"/>
      <c r="K11" s="297"/>
      <c r="L11" s="297"/>
      <c r="M11" s="297"/>
      <c r="N11" s="297"/>
      <c r="O11" s="297"/>
      <c r="P11" s="297"/>
      <c r="Q11" s="297"/>
      <c r="R11" s="328"/>
      <c r="S11" s="330"/>
      <c r="T11" s="331"/>
      <c r="U11" s="331"/>
      <c r="V11" s="331"/>
      <c r="W11" s="331"/>
      <c r="X11" s="331"/>
      <c r="Y11" s="331"/>
      <c r="Z11" s="332"/>
    </row>
    <row r="12" spans="2:26" ht="16.5" customHeight="1" x14ac:dyDescent="0.25">
      <c r="B12" s="286"/>
      <c r="C12" s="287"/>
      <c r="D12" s="333">
        <f>注文フォーム!K34</f>
        <v>0</v>
      </c>
      <c r="E12" s="300"/>
      <c r="F12" s="300"/>
      <c r="G12" s="300"/>
      <c r="H12" s="300"/>
      <c r="I12" s="300"/>
      <c r="J12" s="300"/>
      <c r="K12" s="300"/>
      <c r="L12" s="300"/>
      <c r="M12" s="300"/>
      <c r="N12" s="300"/>
      <c r="O12" s="300"/>
      <c r="P12" s="300"/>
      <c r="Q12" s="300"/>
      <c r="R12" s="301"/>
      <c r="S12" s="296"/>
      <c r="T12" s="297"/>
      <c r="U12" s="297"/>
      <c r="V12" s="297"/>
      <c r="W12" s="297"/>
      <c r="X12" s="297"/>
      <c r="Y12" s="297"/>
      <c r="Z12" s="298"/>
    </row>
    <row r="13" spans="2:26" ht="16.5" customHeight="1" x14ac:dyDescent="0.25">
      <c r="B13" s="286"/>
      <c r="C13" s="287"/>
      <c r="D13" s="326">
        <f>注文フォーム!K34</f>
        <v>0</v>
      </c>
      <c r="E13" s="294"/>
      <c r="F13" s="294"/>
      <c r="G13" s="294"/>
      <c r="H13" s="294"/>
      <c r="I13" s="294"/>
      <c r="J13" s="294"/>
      <c r="K13" s="294"/>
      <c r="L13" s="294"/>
      <c r="M13" s="294"/>
      <c r="N13" s="294"/>
      <c r="O13" s="294"/>
      <c r="P13" s="327"/>
      <c r="Q13" s="337" t="s">
        <v>99</v>
      </c>
      <c r="R13" s="301"/>
      <c r="S13" s="246">
        <f>注文フォーム!K35</f>
        <v>0</v>
      </c>
      <c r="T13" s="338"/>
      <c r="U13" s="338"/>
      <c r="V13" s="338"/>
      <c r="W13" s="338"/>
      <c r="X13" s="338"/>
      <c r="Y13" s="338"/>
      <c r="Z13" s="339"/>
    </row>
    <row r="14" spans="2:26" ht="16.5" customHeight="1" thickBot="1" x14ac:dyDescent="0.3">
      <c r="B14" s="288"/>
      <c r="C14" s="289"/>
      <c r="D14" s="334"/>
      <c r="E14" s="335"/>
      <c r="F14" s="335"/>
      <c r="G14" s="335"/>
      <c r="H14" s="335"/>
      <c r="I14" s="335"/>
      <c r="J14" s="335"/>
      <c r="K14" s="335"/>
      <c r="L14" s="335"/>
      <c r="M14" s="335"/>
      <c r="N14" s="335"/>
      <c r="O14" s="335"/>
      <c r="P14" s="336"/>
      <c r="Q14" s="340" t="s">
        <v>100</v>
      </c>
      <c r="R14" s="341"/>
      <c r="S14" s="258">
        <f>注文フォーム!K36</f>
        <v>0</v>
      </c>
      <c r="T14" s="342"/>
      <c r="U14" s="342"/>
      <c r="V14" s="342"/>
      <c r="W14" s="342"/>
      <c r="X14" s="342"/>
      <c r="Y14" s="342"/>
      <c r="Z14" s="343"/>
    </row>
    <row r="15" spans="2:26" ht="4.1500000000000004" customHeight="1" thickBot="1" x14ac:dyDescent="0.3"/>
    <row r="16" spans="2:26" ht="14.25" customHeight="1" x14ac:dyDescent="0.25">
      <c r="B16" s="284" t="s">
        <v>101</v>
      </c>
      <c r="C16" s="285"/>
      <c r="D16" s="290" t="s">
        <v>102</v>
      </c>
      <c r="E16" s="291"/>
      <c r="F16" s="291"/>
      <c r="G16" s="291"/>
      <c r="H16" s="291"/>
      <c r="I16" s="291"/>
      <c r="J16" s="291"/>
      <c r="K16" s="291"/>
      <c r="L16" s="291"/>
      <c r="M16" s="291"/>
      <c r="N16" s="291"/>
      <c r="O16" s="291"/>
      <c r="P16" s="291"/>
      <c r="Q16" s="291"/>
      <c r="R16" s="291"/>
      <c r="S16" s="291"/>
      <c r="T16" s="291"/>
      <c r="U16" s="291"/>
      <c r="V16" s="291"/>
      <c r="W16" s="291"/>
      <c r="X16" s="291"/>
      <c r="Y16" s="291"/>
      <c r="Z16" s="292"/>
    </row>
    <row r="17" spans="2:26" ht="14.25" customHeight="1" x14ac:dyDescent="0.25">
      <c r="B17" s="286"/>
      <c r="C17" s="287"/>
      <c r="D17" s="293">
        <f>注文フォーム!J55</f>
        <v>0</v>
      </c>
      <c r="E17" s="294"/>
      <c r="F17" s="294"/>
      <c r="G17" s="294"/>
      <c r="H17" s="294"/>
      <c r="I17" s="294"/>
      <c r="J17" s="294"/>
      <c r="K17" s="294"/>
      <c r="L17" s="294"/>
      <c r="M17" s="294"/>
      <c r="N17" s="294"/>
      <c r="O17" s="294"/>
      <c r="P17" s="294"/>
      <c r="Q17" s="294"/>
      <c r="R17" s="294"/>
      <c r="S17" s="294"/>
      <c r="T17" s="294"/>
      <c r="U17" s="294"/>
      <c r="V17" s="294"/>
      <c r="W17" s="294"/>
      <c r="X17" s="294"/>
      <c r="Y17" s="294"/>
      <c r="Z17" s="295"/>
    </row>
    <row r="18" spans="2:26" ht="10.15" customHeight="1" x14ac:dyDescent="0.25">
      <c r="B18" s="286"/>
      <c r="C18" s="287"/>
      <c r="D18" s="296"/>
      <c r="E18" s="297"/>
      <c r="F18" s="297"/>
      <c r="G18" s="297"/>
      <c r="H18" s="297"/>
      <c r="I18" s="297"/>
      <c r="J18" s="297"/>
      <c r="K18" s="297"/>
      <c r="L18" s="297"/>
      <c r="M18" s="297"/>
      <c r="N18" s="297"/>
      <c r="O18" s="297"/>
      <c r="P18" s="297"/>
      <c r="Q18" s="297"/>
      <c r="R18" s="297"/>
      <c r="S18" s="297"/>
      <c r="T18" s="297"/>
      <c r="U18" s="297"/>
      <c r="V18" s="297"/>
      <c r="W18" s="297"/>
      <c r="X18" s="297"/>
      <c r="Y18" s="297"/>
      <c r="Z18" s="298"/>
    </row>
    <row r="19" spans="2:26" ht="13.9" customHeight="1" x14ac:dyDescent="0.25">
      <c r="B19" s="286"/>
      <c r="C19" s="287"/>
      <c r="D19" s="299" t="s">
        <v>103</v>
      </c>
      <c r="E19" s="300"/>
      <c r="F19" s="300"/>
      <c r="G19" s="300"/>
      <c r="H19" s="300"/>
      <c r="I19" s="300"/>
      <c r="J19" s="301"/>
      <c r="K19" s="299" t="s">
        <v>104</v>
      </c>
      <c r="L19" s="300"/>
      <c r="M19" s="300"/>
      <c r="N19" s="300"/>
      <c r="O19" s="300"/>
      <c r="P19" s="300"/>
      <c r="Q19" s="301"/>
      <c r="R19" s="299" t="s">
        <v>105</v>
      </c>
      <c r="S19" s="300"/>
      <c r="T19" s="300"/>
      <c r="U19" s="300"/>
      <c r="V19" s="300"/>
      <c r="W19" s="300"/>
      <c r="X19" s="300"/>
      <c r="Y19" s="300"/>
      <c r="Z19" s="302"/>
    </row>
    <row r="20" spans="2:26" ht="8.4499999999999993" customHeight="1" x14ac:dyDescent="0.25">
      <c r="B20" s="286"/>
      <c r="C20" s="287"/>
      <c r="D20" s="303" t="str">
        <f>注文フォーム!J42</f>
        <v>通常納期</v>
      </c>
      <c r="E20" s="304"/>
      <c r="F20" s="304"/>
      <c r="G20" s="304"/>
      <c r="H20" s="304"/>
      <c r="I20" s="304"/>
      <c r="J20" s="305"/>
      <c r="K20" s="303" t="str">
        <f>注文フォーム!DB67</f>
        <v>定性分析</v>
      </c>
      <c r="L20" s="304"/>
      <c r="M20" s="304"/>
      <c r="N20" s="304"/>
      <c r="O20" s="304"/>
      <c r="P20" s="304"/>
      <c r="Q20" s="305"/>
      <c r="R20" s="303" t="str">
        <f>注文フォーム!J52</f>
        <v>廃棄</v>
      </c>
      <c r="S20" s="304"/>
      <c r="T20" s="304"/>
      <c r="U20" s="304"/>
      <c r="V20" s="304"/>
      <c r="W20" s="304"/>
      <c r="X20" s="304"/>
      <c r="Y20" s="304"/>
      <c r="Z20" s="311"/>
    </row>
    <row r="21" spans="2:26" ht="7.9" customHeight="1" x14ac:dyDescent="0.25">
      <c r="B21" s="286"/>
      <c r="C21" s="287"/>
      <c r="D21" s="306"/>
      <c r="E21" s="307"/>
      <c r="F21" s="307"/>
      <c r="G21" s="307"/>
      <c r="H21" s="307"/>
      <c r="I21" s="307"/>
      <c r="J21" s="287"/>
      <c r="K21" s="306"/>
      <c r="L21" s="307"/>
      <c r="M21" s="307"/>
      <c r="N21" s="307"/>
      <c r="O21" s="307"/>
      <c r="P21" s="307"/>
      <c r="Q21" s="287"/>
      <c r="R21" s="306"/>
      <c r="S21" s="307"/>
      <c r="T21" s="307"/>
      <c r="U21" s="307"/>
      <c r="V21" s="307"/>
      <c r="W21" s="307"/>
      <c r="X21" s="307"/>
      <c r="Y21" s="307"/>
      <c r="Z21" s="312"/>
    </row>
    <row r="22" spans="2:26" ht="8.4499999999999993" customHeight="1" x14ac:dyDescent="0.25">
      <c r="B22" s="286"/>
      <c r="C22" s="287"/>
      <c r="D22" s="308"/>
      <c r="E22" s="309"/>
      <c r="F22" s="309"/>
      <c r="G22" s="309"/>
      <c r="H22" s="309"/>
      <c r="I22" s="309"/>
      <c r="J22" s="310"/>
      <c r="K22" s="308"/>
      <c r="L22" s="309"/>
      <c r="M22" s="309"/>
      <c r="N22" s="309"/>
      <c r="O22" s="309"/>
      <c r="P22" s="309"/>
      <c r="Q22" s="310"/>
      <c r="R22" s="308"/>
      <c r="S22" s="309"/>
      <c r="T22" s="309"/>
      <c r="U22" s="309"/>
      <c r="V22" s="309"/>
      <c r="W22" s="309"/>
      <c r="X22" s="309"/>
      <c r="Y22" s="309"/>
      <c r="Z22" s="313"/>
    </row>
    <row r="23" spans="2:26" ht="14.25" customHeight="1" x14ac:dyDescent="0.25">
      <c r="B23" s="286"/>
      <c r="C23" s="287"/>
      <c r="D23" s="299" t="s">
        <v>106</v>
      </c>
      <c r="E23" s="300"/>
      <c r="F23" s="300"/>
      <c r="G23" s="300"/>
      <c r="H23" s="300"/>
      <c r="I23" s="300"/>
      <c r="J23" s="300"/>
      <c r="K23" s="300"/>
      <c r="L23" s="300"/>
      <c r="M23" s="300"/>
      <c r="N23" s="300"/>
      <c r="O23" s="300"/>
      <c r="P23" s="300"/>
      <c r="Q23" s="300"/>
      <c r="R23" s="300"/>
      <c r="S23" s="300"/>
      <c r="T23" s="300"/>
      <c r="U23" s="300"/>
      <c r="V23" s="300"/>
      <c r="W23" s="300"/>
      <c r="X23" s="300"/>
      <c r="Y23" s="300"/>
      <c r="Z23" s="302"/>
    </row>
    <row r="24" spans="2:26" ht="11.45" customHeight="1" x14ac:dyDescent="0.25">
      <c r="B24" s="286"/>
      <c r="C24" s="287"/>
      <c r="D24" s="314" t="str">
        <f>IF(送付書!BR73="","",注文フォーム!BR73)</f>
        <v/>
      </c>
      <c r="E24" s="304"/>
      <c r="F24" s="304"/>
      <c r="G24" s="304"/>
      <c r="H24" s="304"/>
      <c r="I24" s="304"/>
      <c r="J24" s="304"/>
      <c r="K24" s="304"/>
      <c r="L24" s="304"/>
      <c r="M24" s="304"/>
      <c r="N24" s="304"/>
      <c r="O24" s="304"/>
      <c r="P24" s="304"/>
      <c r="Q24" s="304"/>
      <c r="R24" s="304"/>
      <c r="S24" s="304"/>
      <c r="T24" s="304"/>
      <c r="U24" s="304"/>
      <c r="V24" s="304"/>
      <c r="W24" s="304"/>
      <c r="X24" s="304"/>
      <c r="Y24" s="304"/>
      <c r="Z24" s="311"/>
    </row>
    <row r="25" spans="2:26" ht="10.9" customHeight="1" thickBot="1" x14ac:dyDescent="0.3">
      <c r="B25" s="288"/>
      <c r="C25" s="289"/>
      <c r="D25" s="315"/>
      <c r="E25" s="316"/>
      <c r="F25" s="316"/>
      <c r="G25" s="316"/>
      <c r="H25" s="316"/>
      <c r="I25" s="316"/>
      <c r="J25" s="316"/>
      <c r="K25" s="316"/>
      <c r="L25" s="316"/>
      <c r="M25" s="316"/>
      <c r="N25" s="316"/>
      <c r="O25" s="316"/>
      <c r="P25" s="316"/>
      <c r="Q25" s="316"/>
      <c r="R25" s="316"/>
      <c r="S25" s="316"/>
      <c r="T25" s="316"/>
      <c r="U25" s="316"/>
      <c r="V25" s="316"/>
      <c r="W25" s="316"/>
      <c r="X25" s="316"/>
      <c r="Y25" s="316"/>
      <c r="Z25" s="317"/>
    </row>
    <row r="26" spans="2:26" ht="2.4500000000000002" customHeight="1" x14ac:dyDescent="0.25"/>
    <row r="27" spans="2:26" ht="14.25" customHeight="1" thickBot="1" x14ac:dyDescent="0.3">
      <c r="B27" s="76" t="s">
        <v>107</v>
      </c>
    </row>
    <row r="28" spans="2:26" ht="13.9" customHeight="1" x14ac:dyDescent="0.25">
      <c r="B28" s="269" t="s">
        <v>108</v>
      </c>
      <c r="C28" s="270"/>
      <c r="D28" s="273" t="s">
        <v>109</v>
      </c>
      <c r="E28" s="274"/>
      <c r="F28" s="274"/>
      <c r="G28" s="274"/>
      <c r="H28" s="274"/>
      <c r="I28" s="274"/>
      <c r="J28" s="274"/>
      <c r="K28" s="274"/>
      <c r="L28" s="273" t="s">
        <v>110</v>
      </c>
      <c r="M28" s="273"/>
      <c r="N28" s="273"/>
      <c r="O28" s="273"/>
      <c r="P28" s="273" t="s">
        <v>111</v>
      </c>
      <c r="Q28" s="273"/>
      <c r="R28" s="273"/>
      <c r="S28" s="273"/>
      <c r="T28" s="273"/>
      <c r="U28" s="273"/>
      <c r="V28" s="277" t="s">
        <v>112</v>
      </c>
      <c r="W28" s="277"/>
      <c r="X28" s="277"/>
      <c r="Y28" s="277"/>
      <c r="Z28" s="278"/>
    </row>
    <row r="29" spans="2:26" ht="7.15" customHeight="1" x14ac:dyDescent="0.25">
      <c r="B29" s="271"/>
      <c r="C29" s="272"/>
      <c r="D29" s="275"/>
      <c r="E29" s="275"/>
      <c r="F29" s="275"/>
      <c r="G29" s="275"/>
      <c r="H29" s="275"/>
      <c r="I29" s="275"/>
      <c r="J29" s="275"/>
      <c r="K29" s="275"/>
      <c r="L29" s="276"/>
      <c r="M29" s="276"/>
      <c r="N29" s="276"/>
      <c r="O29" s="276"/>
      <c r="P29" s="276"/>
      <c r="Q29" s="276"/>
      <c r="R29" s="276"/>
      <c r="S29" s="276"/>
      <c r="T29" s="276"/>
      <c r="U29" s="276"/>
      <c r="V29" s="279"/>
      <c r="W29" s="279"/>
      <c r="X29" s="279"/>
      <c r="Y29" s="279"/>
      <c r="Z29" s="280"/>
    </row>
    <row r="30" spans="2:26" ht="18" customHeight="1" x14ac:dyDescent="0.25">
      <c r="B30" s="240">
        <v>1</v>
      </c>
      <c r="C30" s="241"/>
      <c r="D30" s="242">
        <f>注文フォーム!D67</f>
        <v>0</v>
      </c>
      <c r="E30" s="241"/>
      <c r="F30" s="241"/>
      <c r="G30" s="241"/>
      <c r="H30" s="241"/>
      <c r="I30" s="241"/>
      <c r="J30" s="241"/>
      <c r="K30" s="241"/>
      <c r="L30" s="369">
        <f>注文フォーム!P67</f>
        <v>0</v>
      </c>
      <c r="M30" s="369"/>
      <c r="N30" s="369"/>
      <c r="O30" s="369"/>
      <c r="P30" s="265">
        <f>注文フォーム!V67</f>
        <v>0</v>
      </c>
      <c r="Q30" s="242"/>
      <c r="R30" s="242"/>
      <c r="S30" s="242"/>
      <c r="T30" s="242"/>
      <c r="U30" s="242"/>
      <c r="V30" s="281">
        <f>注文フォーム!AK67</f>
        <v>0</v>
      </c>
      <c r="W30" s="282"/>
      <c r="X30" s="282"/>
      <c r="Y30" s="282"/>
      <c r="Z30" s="283"/>
    </row>
    <row r="31" spans="2:26" ht="18.75" x14ac:dyDescent="0.25">
      <c r="B31" s="240">
        <v>2</v>
      </c>
      <c r="C31" s="241"/>
      <c r="D31" s="242">
        <f>注文フォーム!D68</f>
        <v>0</v>
      </c>
      <c r="E31" s="241"/>
      <c r="F31" s="241"/>
      <c r="G31" s="241"/>
      <c r="H31" s="241"/>
      <c r="I31" s="241"/>
      <c r="J31" s="241"/>
      <c r="K31" s="241"/>
      <c r="L31" s="370">
        <f>注文フォーム!P68</f>
        <v>0</v>
      </c>
      <c r="M31" s="371"/>
      <c r="N31" s="371"/>
      <c r="O31" s="372"/>
      <c r="P31" s="246">
        <f>注文フォーム!V68</f>
        <v>0</v>
      </c>
      <c r="Q31" s="247"/>
      <c r="R31" s="247"/>
      <c r="S31" s="247"/>
      <c r="T31" s="247"/>
      <c r="U31" s="248"/>
      <c r="V31" s="281">
        <f>注文フォーム!AK68</f>
        <v>0</v>
      </c>
      <c r="W31" s="282"/>
      <c r="X31" s="282"/>
      <c r="Y31" s="282"/>
      <c r="Z31" s="283"/>
    </row>
    <row r="32" spans="2:26" ht="18.75" x14ac:dyDescent="0.25">
      <c r="B32" s="240">
        <v>3</v>
      </c>
      <c r="C32" s="241"/>
      <c r="D32" s="242">
        <f>注文フォーム!D69</f>
        <v>0</v>
      </c>
      <c r="E32" s="241"/>
      <c r="F32" s="241"/>
      <c r="G32" s="241"/>
      <c r="H32" s="241"/>
      <c r="I32" s="241"/>
      <c r="J32" s="241"/>
      <c r="K32" s="241"/>
      <c r="L32" s="370">
        <f>注文フォーム!P69</f>
        <v>0</v>
      </c>
      <c r="M32" s="371"/>
      <c r="N32" s="371"/>
      <c r="O32" s="372"/>
      <c r="P32" s="246">
        <f>注文フォーム!V69</f>
        <v>0</v>
      </c>
      <c r="Q32" s="247"/>
      <c r="R32" s="247"/>
      <c r="S32" s="247"/>
      <c r="T32" s="247"/>
      <c r="U32" s="248"/>
      <c r="V32" s="281">
        <f>注文フォーム!AK69</f>
        <v>0</v>
      </c>
      <c r="W32" s="282"/>
      <c r="X32" s="282"/>
      <c r="Y32" s="282"/>
      <c r="Z32" s="283"/>
    </row>
    <row r="33" spans="2:26" ht="18.75" x14ac:dyDescent="0.25">
      <c r="B33" s="240">
        <v>4</v>
      </c>
      <c r="C33" s="241"/>
      <c r="D33" s="242">
        <f>注文フォーム!D70</f>
        <v>0</v>
      </c>
      <c r="E33" s="241"/>
      <c r="F33" s="241"/>
      <c r="G33" s="241"/>
      <c r="H33" s="241"/>
      <c r="I33" s="241"/>
      <c r="J33" s="241"/>
      <c r="K33" s="241"/>
      <c r="L33" s="370">
        <f>注文フォーム!P70</f>
        <v>0</v>
      </c>
      <c r="M33" s="371"/>
      <c r="N33" s="371"/>
      <c r="O33" s="372"/>
      <c r="P33" s="246">
        <f>注文フォーム!V70</f>
        <v>0</v>
      </c>
      <c r="Q33" s="247"/>
      <c r="R33" s="247"/>
      <c r="S33" s="247"/>
      <c r="T33" s="247"/>
      <c r="U33" s="248"/>
      <c r="V33" s="281">
        <f>注文フォーム!AK70</f>
        <v>0</v>
      </c>
      <c r="W33" s="282"/>
      <c r="X33" s="282"/>
      <c r="Y33" s="282"/>
      <c r="Z33" s="283"/>
    </row>
    <row r="34" spans="2:26" ht="18.75" x14ac:dyDescent="0.25">
      <c r="B34" s="240">
        <v>5</v>
      </c>
      <c r="C34" s="241"/>
      <c r="D34" s="242">
        <f>注文フォーム!D71</f>
        <v>0</v>
      </c>
      <c r="E34" s="241"/>
      <c r="F34" s="241"/>
      <c r="G34" s="241"/>
      <c r="H34" s="241"/>
      <c r="I34" s="241"/>
      <c r="J34" s="241"/>
      <c r="K34" s="241"/>
      <c r="L34" s="370">
        <f>注文フォーム!P71</f>
        <v>0</v>
      </c>
      <c r="M34" s="371"/>
      <c r="N34" s="371"/>
      <c r="O34" s="372"/>
      <c r="P34" s="246">
        <f>注文フォーム!V71</f>
        <v>0</v>
      </c>
      <c r="Q34" s="247"/>
      <c r="R34" s="247"/>
      <c r="S34" s="247"/>
      <c r="T34" s="247"/>
      <c r="U34" s="248"/>
      <c r="V34" s="281">
        <f>注文フォーム!AK71</f>
        <v>0</v>
      </c>
      <c r="W34" s="282"/>
      <c r="X34" s="282"/>
      <c r="Y34" s="282"/>
      <c r="Z34" s="283"/>
    </row>
    <row r="35" spans="2:26" ht="18.75" x14ac:dyDescent="0.25">
      <c r="B35" s="240">
        <v>6</v>
      </c>
      <c r="C35" s="241"/>
      <c r="D35" s="242">
        <f>注文フォーム!D72</f>
        <v>0</v>
      </c>
      <c r="E35" s="241"/>
      <c r="F35" s="241"/>
      <c r="G35" s="241"/>
      <c r="H35" s="241"/>
      <c r="I35" s="241"/>
      <c r="J35" s="241"/>
      <c r="K35" s="241"/>
      <c r="L35" s="370">
        <f>注文フォーム!P72</f>
        <v>0</v>
      </c>
      <c r="M35" s="371"/>
      <c r="N35" s="371"/>
      <c r="O35" s="372"/>
      <c r="P35" s="246">
        <f>注文フォーム!V72</f>
        <v>0</v>
      </c>
      <c r="Q35" s="247"/>
      <c r="R35" s="247"/>
      <c r="S35" s="247"/>
      <c r="T35" s="247"/>
      <c r="U35" s="248"/>
      <c r="V35" s="281">
        <f>注文フォーム!AK72</f>
        <v>0</v>
      </c>
      <c r="W35" s="282"/>
      <c r="X35" s="282"/>
      <c r="Y35" s="282"/>
      <c r="Z35" s="283"/>
    </row>
    <row r="36" spans="2:26" ht="18.75" x14ac:dyDescent="0.25">
      <c r="B36" s="240">
        <v>7</v>
      </c>
      <c r="C36" s="241"/>
      <c r="D36" s="242">
        <f>注文フォーム!D73</f>
        <v>0</v>
      </c>
      <c r="E36" s="241"/>
      <c r="F36" s="241"/>
      <c r="G36" s="241"/>
      <c r="H36" s="241"/>
      <c r="I36" s="241"/>
      <c r="J36" s="241"/>
      <c r="K36" s="241"/>
      <c r="L36" s="370">
        <f>注文フォーム!P73</f>
        <v>0</v>
      </c>
      <c r="M36" s="371"/>
      <c r="N36" s="371"/>
      <c r="O36" s="372"/>
      <c r="P36" s="246">
        <f>注文フォーム!V73</f>
        <v>0</v>
      </c>
      <c r="Q36" s="247"/>
      <c r="R36" s="247"/>
      <c r="S36" s="247"/>
      <c r="T36" s="247"/>
      <c r="U36" s="248"/>
      <c r="V36" s="281">
        <f>注文フォーム!AK73</f>
        <v>0</v>
      </c>
      <c r="W36" s="282"/>
      <c r="X36" s="282"/>
      <c r="Y36" s="282"/>
      <c r="Z36" s="283"/>
    </row>
    <row r="37" spans="2:26" ht="18.75" x14ac:dyDescent="0.25">
      <c r="B37" s="240">
        <v>8</v>
      </c>
      <c r="C37" s="241"/>
      <c r="D37" s="242">
        <f>注文フォーム!D74</f>
        <v>0</v>
      </c>
      <c r="E37" s="241"/>
      <c r="F37" s="241"/>
      <c r="G37" s="241"/>
      <c r="H37" s="241"/>
      <c r="I37" s="241"/>
      <c r="J37" s="241"/>
      <c r="K37" s="241"/>
      <c r="L37" s="370">
        <f>注文フォーム!P74</f>
        <v>0</v>
      </c>
      <c r="M37" s="371"/>
      <c r="N37" s="371"/>
      <c r="O37" s="372"/>
      <c r="P37" s="246">
        <f>注文フォーム!V74</f>
        <v>0</v>
      </c>
      <c r="Q37" s="247"/>
      <c r="R37" s="247"/>
      <c r="S37" s="247"/>
      <c r="T37" s="247"/>
      <c r="U37" s="248"/>
      <c r="V37" s="281">
        <f>注文フォーム!AK74</f>
        <v>0</v>
      </c>
      <c r="W37" s="282"/>
      <c r="X37" s="282"/>
      <c r="Y37" s="282"/>
      <c r="Z37" s="283"/>
    </row>
    <row r="38" spans="2:26" ht="18.75" x14ac:dyDescent="0.25">
      <c r="B38" s="240">
        <v>9</v>
      </c>
      <c r="C38" s="241"/>
      <c r="D38" s="242">
        <f>注文フォーム!D75</f>
        <v>0</v>
      </c>
      <c r="E38" s="241"/>
      <c r="F38" s="241"/>
      <c r="G38" s="241"/>
      <c r="H38" s="241"/>
      <c r="I38" s="241"/>
      <c r="J38" s="241"/>
      <c r="K38" s="241"/>
      <c r="L38" s="370">
        <f>注文フォーム!P75</f>
        <v>0</v>
      </c>
      <c r="M38" s="371"/>
      <c r="N38" s="371"/>
      <c r="O38" s="372"/>
      <c r="P38" s="246">
        <f>注文フォーム!V75</f>
        <v>0</v>
      </c>
      <c r="Q38" s="247"/>
      <c r="R38" s="247"/>
      <c r="S38" s="247"/>
      <c r="T38" s="247"/>
      <c r="U38" s="248"/>
      <c r="V38" s="281">
        <f>注文フォーム!AK75</f>
        <v>0</v>
      </c>
      <c r="W38" s="282"/>
      <c r="X38" s="282"/>
      <c r="Y38" s="282"/>
      <c r="Z38" s="283"/>
    </row>
    <row r="39" spans="2:26" ht="18.75" x14ac:dyDescent="0.25">
      <c r="B39" s="240">
        <v>10</v>
      </c>
      <c r="C39" s="241"/>
      <c r="D39" s="242">
        <f>注文フォーム!D76</f>
        <v>0</v>
      </c>
      <c r="E39" s="241"/>
      <c r="F39" s="241"/>
      <c r="G39" s="241"/>
      <c r="H39" s="241"/>
      <c r="I39" s="241"/>
      <c r="J39" s="241"/>
      <c r="K39" s="241"/>
      <c r="L39" s="370">
        <f>注文フォーム!P76</f>
        <v>0</v>
      </c>
      <c r="M39" s="371"/>
      <c r="N39" s="371"/>
      <c r="O39" s="372"/>
      <c r="P39" s="246">
        <f>注文フォーム!V76</f>
        <v>0</v>
      </c>
      <c r="Q39" s="247"/>
      <c r="R39" s="247"/>
      <c r="S39" s="247"/>
      <c r="T39" s="247"/>
      <c r="U39" s="248"/>
      <c r="V39" s="281">
        <f>注文フォーム!AK76</f>
        <v>0</v>
      </c>
      <c r="W39" s="282"/>
      <c r="X39" s="282"/>
      <c r="Y39" s="282"/>
      <c r="Z39" s="283"/>
    </row>
    <row r="40" spans="2:26" ht="18.75" x14ac:dyDescent="0.25">
      <c r="B40" s="240">
        <v>11</v>
      </c>
      <c r="C40" s="241"/>
      <c r="D40" s="242">
        <f>注文フォーム!D77</f>
        <v>0</v>
      </c>
      <c r="E40" s="241"/>
      <c r="F40" s="241"/>
      <c r="G40" s="241"/>
      <c r="H40" s="241"/>
      <c r="I40" s="241"/>
      <c r="J40" s="241"/>
      <c r="K40" s="241"/>
      <c r="L40" s="370">
        <f>注文フォーム!P77</f>
        <v>0</v>
      </c>
      <c r="M40" s="371"/>
      <c r="N40" s="371"/>
      <c r="O40" s="372"/>
      <c r="P40" s="246">
        <f>注文フォーム!V77</f>
        <v>0</v>
      </c>
      <c r="Q40" s="247"/>
      <c r="R40" s="247"/>
      <c r="S40" s="247"/>
      <c r="T40" s="247"/>
      <c r="U40" s="248"/>
      <c r="V40" s="281">
        <f>注文フォーム!AK77</f>
        <v>0</v>
      </c>
      <c r="W40" s="282"/>
      <c r="X40" s="282"/>
      <c r="Y40" s="282"/>
      <c r="Z40" s="283"/>
    </row>
    <row r="41" spans="2:26" ht="18.75" x14ac:dyDescent="0.25">
      <c r="B41" s="240">
        <v>12</v>
      </c>
      <c r="C41" s="241"/>
      <c r="D41" s="242">
        <f>注文フォーム!D78</f>
        <v>0</v>
      </c>
      <c r="E41" s="241"/>
      <c r="F41" s="241"/>
      <c r="G41" s="241"/>
      <c r="H41" s="241"/>
      <c r="I41" s="241"/>
      <c r="J41" s="241"/>
      <c r="K41" s="241"/>
      <c r="L41" s="370">
        <f>注文フォーム!P78</f>
        <v>0</v>
      </c>
      <c r="M41" s="371"/>
      <c r="N41" s="371"/>
      <c r="O41" s="372"/>
      <c r="P41" s="246">
        <f>注文フォーム!V78</f>
        <v>0</v>
      </c>
      <c r="Q41" s="247"/>
      <c r="R41" s="247"/>
      <c r="S41" s="247"/>
      <c r="T41" s="247"/>
      <c r="U41" s="248"/>
      <c r="V41" s="281">
        <f>注文フォーム!AK78</f>
        <v>0</v>
      </c>
      <c r="W41" s="282"/>
      <c r="X41" s="282"/>
      <c r="Y41" s="282"/>
      <c r="Z41" s="283"/>
    </row>
    <row r="42" spans="2:26" ht="18.75" x14ac:dyDescent="0.25">
      <c r="B42" s="240">
        <v>13</v>
      </c>
      <c r="C42" s="241"/>
      <c r="D42" s="242">
        <f>注文フォーム!D79</f>
        <v>0</v>
      </c>
      <c r="E42" s="241"/>
      <c r="F42" s="241"/>
      <c r="G42" s="241"/>
      <c r="H42" s="241"/>
      <c r="I42" s="241"/>
      <c r="J42" s="241"/>
      <c r="K42" s="241"/>
      <c r="L42" s="370">
        <f>注文フォーム!P79</f>
        <v>0</v>
      </c>
      <c r="M42" s="371"/>
      <c r="N42" s="371"/>
      <c r="O42" s="372"/>
      <c r="P42" s="246">
        <f>注文フォーム!V79</f>
        <v>0</v>
      </c>
      <c r="Q42" s="247"/>
      <c r="R42" s="247"/>
      <c r="S42" s="247"/>
      <c r="T42" s="247"/>
      <c r="U42" s="248"/>
      <c r="V42" s="281">
        <f>注文フォーム!AK79</f>
        <v>0</v>
      </c>
      <c r="W42" s="282"/>
      <c r="X42" s="282"/>
      <c r="Y42" s="282"/>
      <c r="Z42" s="283"/>
    </row>
    <row r="43" spans="2:26" ht="18.75" x14ac:dyDescent="0.25">
      <c r="B43" s="240">
        <v>14</v>
      </c>
      <c r="C43" s="241"/>
      <c r="D43" s="242">
        <f>注文フォーム!D80</f>
        <v>0</v>
      </c>
      <c r="E43" s="241"/>
      <c r="F43" s="241"/>
      <c r="G43" s="241"/>
      <c r="H43" s="241"/>
      <c r="I43" s="241"/>
      <c r="J43" s="241"/>
      <c r="K43" s="241"/>
      <c r="L43" s="370">
        <f>注文フォーム!P80</f>
        <v>0</v>
      </c>
      <c r="M43" s="371"/>
      <c r="N43" s="371"/>
      <c r="O43" s="372"/>
      <c r="P43" s="246">
        <f>注文フォーム!V80</f>
        <v>0</v>
      </c>
      <c r="Q43" s="247"/>
      <c r="R43" s="247"/>
      <c r="S43" s="247"/>
      <c r="T43" s="247"/>
      <c r="U43" s="248"/>
      <c r="V43" s="281">
        <f>注文フォーム!AK80</f>
        <v>0</v>
      </c>
      <c r="W43" s="282"/>
      <c r="X43" s="282"/>
      <c r="Y43" s="282"/>
      <c r="Z43" s="283"/>
    </row>
    <row r="44" spans="2:26" ht="18.75" x14ac:dyDescent="0.25">
      <c r="B44" s="240">
        <v>15</v>
      </c>
      <c r="C44" s="241"/>
      <c r="D44" s="242">
        <f>注文フォーム!D81</f>
        <v>0</v>
      </c>
      <c r="E44" s="241"/>
      <c r="F44" s="241"/>
      <c r="G44" s="241"/>
      <c r="H44" s="241"/>
      <c r="I44" s="241"/>
      <c r="J44" s="241"/>
      <c r="K44" s="241"/>
      <c r="L44" s="370">
        <f>注文フォーム!P81</f>
        <v>0</v>
      </c>
      <c r="M44" s="371"/>
      <c r="N44" s="371"/>
      <c r="O44" s="372"/>
      <c r="P44" s="246">
        <f>注文フォーム!V81</f>
        <v>0</v>
      </c>
      <c r="Q44" s="247"/>
      <c r="R44" s="247"/>
      <c r="S44" s="247"/>
      <c r="T44" s="247"/>
      <c r="U44" s="248"/>
      <c r="V44" s="281">
        <f>注文フォーム!AK81</f>
        <v>0</v>
      </c>
      <c r="W44" s="282"/>
      <c r="X44" s="282"/>
      <c r="Y44" s="282"/>
      <c r="Z44" s="283"/>
    </row>
    <row r="45" spans="2:26" ht="18.75" x14ac:dyDescent="0.25">
      <c r="B45" s="240">
        <v>16</v>
      </c>
      <c r="C45" s="241"/>
      <c r="D45" s="242">
        <f>注文フォーム!D82</f>
        <v>0</v>
      </c>
      <c r="E45" s="241"/>
      <c r="F45" s="241"/>
      <c r="G45" s="241"/>
      <c r="H45" s="241"/>
      <c r="I45" s="241"/>
      <c r="J45" s="241"/>
      <c r="K45" s="241"/>
      <c r="L45" s="370">
        <f>注文フォーム!P82</f>
        <v>0</v>
      </c>
      <c r="M45" s="371"/>
      <c r="N45" s="371"/>
      <c r="O45" s="372"/>
      <c r="P45" s="246">
        <f>注文フォーム!V82</f>
        <v>0</v>
      </c>
      <c r="Q45" s="247"/>
      <c r="R45" s="247"/>
      <c r="S45" s="247"/>
      <c r="T45" s="247"/>
      <c r="U45" s="248"/>
      <c r="V45" s="281">
        <f>注文フォーム!AK82</f>
        <v>0</v>
      </c>
      <c r="W45" s="282"/>
      <c r="X45" s="282"/>
      <c r="Y45" s="282"/>
      <c r="Z45" s="283"/>
    </row>
    <row r="46" spans="2:26" ht="18.75" x14ac:dyDescent="0.25">
      <c r="B46" s="240">
        <v>17</v>
      </c>
      <c r="C46" s="241"/>
      <c r="D46" s="242">
        <f>注文フォーム!D83</f>
        <v>0</v>
      </c>
      <c r="E46" s="241"/>
      <c r="F46" s="241"/>
      <c r="G46" s="241"/>
      <c r="H46" s="241"/>
      <c r="I46" s="241"/>
      <c r="J46" s="241"/>
      <c r="K46" s="241"/>
      <c r="L46" s="370">
        <f>注文フォーム!P83</f>
        <v>0</v>
      </c>
      <c r="M46" s="371"/>
      <c r="N46" s="371"/>
      <c r="O46" s="372"/>
      <c r="P46" s="246">
        <f>注文フォーム!V83</f>
        <v>0</v>
      </c>
      <c r="Q46" s="247"/>
      <c r="R46" s="247"/>
      <c r="S46" s="247"/>
      <c r="T46" s="247"/>
      <c r="U46" s="248"/>
      <c r="V46" s="281">
        <f>注文フォーム!AK83</f>
        <v>0</v>
      </c>
      <c r="W46" s="282"/>
      <c r="X46" s="282"/>
      <c r="Y46" s="282"/>
      <c r="Z46" s="283"/>
    </row>
    <row r="47" spans="2:26" ht="18.75" x14ac:dyDescent="0.25">
      <c r="B47" s="240">
        <v>18</v>
      </c>
      <c r="C47" s="241"/>
      <c r="D47" s="242">
        <f>注文フォーム!D84</f>
        <v>0</v>
      </c>
      <c r="E47" s="241"/>
      <c r="F47" s="241"/>
      <c r="G47" s="241"/>
      <c r="H47" s="241"/>
      <c r="I47" s="241"/>
      <c r="J47" s="241"/>
      <c r="K47" s="241"/>
      <c r="L47" s="370">
        <f>注文フォーム!P84</f>
        <v>0</v>
      </c>
      <c r="M47" s="371"/>
      <c r="N47" s="371"/>
      <c r="O47" s="372"/>
      <c r="P47" s="246">
        <f>注文フォーム!V84</f>
        <v>0</v>
      </c>
      <c r="Q47" s="247"/>
      <c r="R47" s="247"/>
      <c r="S47" s="247"/>
      <c r="T47" s="247"/>
      <c r="U47" s="248"/>
      <c r="V47" s="281">
        <f>注文フォーム!AK84</f>
        <v>0</v>
      </c>
      <c r="W47" s="282"/>
      <c r="X47" s="282"/>
      <c r="Y47" s="282"/>
      <c r="Z47" s="283"/>
    </row>
    <row r="48" spans="2:26" ht="18.75" x14ac:dyDescent="0.25">
      <c r="B48" s="240">
        <v>19</v>
      </c>
      <c r="C48" s="241"/>
      <c r="D48" s="242">
        <f>注文フォーム!D85</f>
        <v>0</v>
      </c>
      <c r="E48" s="241"/>
      <c r="F48" s="241"/>
      <c r="G48" s="241"/>
      <c r="H48" s="241"/>
      <c r="I48" s="241"/>
      <c r="J48" s="241"/>
      <c r="K48" s="241"/>
      <c r="L48" s="370">
        <f>注文フォーム!P85</f>
        <v>0</v>
      </c>
      <c r="M48" s="371"/>
      <c r="N48" s="371"/>
      <c r="O48" s="372"/>
      <c r="P48" s="246">
        <f>注文フォーム!V85</f>
        <v>0</v>
      </c>
      <c r="Q48" s="247"/>
      <c r="R48" s="247"/>
      <c r="S48" s="247"/>
      <c r="T48" s="247"/>
      <c r="U48" s="248"/>
      <c r="V48" s="281">
        <f>注文フォーム!AK85</f>
        <v>0</v>
      </c>
      <c r="W48" s="282"/>
      <c r="X48" s="282"/>
      <c r="Y48" s="282"/>
      <c r="Z48" s="283"/>
    </row>
    <row r="49" spans="2:26" ht="18" customHeight="1" thickBot="1" x14ac:dyDescent="0.3">
      <c r="B49" s="252">
        <v>20</v>
      </c>
      <c r="C49" s="253"/>
      <c r="D49" s="254">
        <f>注文フォーム!D86</f>
        <v>0</v>
      </c>
      <c r="E49" s="253"/>
      <c r="F49" s="253"/>
      <c r="G49" s="253"/>
      <c r="H49" s="253"/>
      <c r="I49" s="253"/>
      <c r="J49" s="253"/>
      <c r="K49" s="253"/>
      <c r="L49" s="373">
        <f>注文フォーム!P86</f>
        <v>0</v>
      </c>
      <c r="M49" s="374"/>
      <c r="N49" s="374"/>
      <c r="O49" s="375"/>
      <c r="P49" s="258">
        <f>注文フォーム!V86</f>
        <v>0</v>
      </c>
      <c r="Q49" s="259"/>
      <c r="R49" s="259"/>
      <c r="S49" s="259"/>
      <c r="T49" s="259"/>
      <c r="U49" s="260"/>
      <c r="V49" s="266">
        <f>注文フォーム!AK86</f>
        <v>0</v>
      </c>
      <c r="W49" s="267"/>
      <c r="X49" s="267"/>
      <c r="Y49" s="267"/>
      <c r="Z49" s="268"/>
    </row>
    <row r="50" spans="2:26" ht="18" customHeight="1" x14ac:dyDescent="0.25">
      <c r="B50" s="77" t="s">
        <v>113</v>
      </c>
    </row>
    <row r="51" spans="2:26" ht="10.15" customHeight="1" thickBot="1" x14ac:dyDescent="0.3"/>
    <row r="52" spans="2:26" ht="13.9" customHeight="1" x14ac:dyDescent="0.25">
      <c r="B52" s="269" t="s">
        <v>108</v>
      </c>
      <c r="C52" s="270"/>
      <c r="D52" s="273" t="s">
        <v>109</v>
      </c>
      <c r="E52" s="274"/>
      <c r="F52" s="274"/>
      <c r="G52" s="274"/>
      <c r="H52" s="274"/>
      <c r="I52" s="274"/>
      <c r="J52" s="274"/>
      <c r="K52" s="274"/>
      <c r="L52" s="273" t="s">
        <v>110</v>
      </c>
      <c r="M52" s="273"/>
      <c r="N52" s="273"/>
      <c r="O52" s="273"/>
      <c r="P52" s="273" t="s">
        <v>111</v>
      </c>
      <c r="Q52" s="273"/>
      <c r="R52" s="273"/>
      <c r="S52" s="273"/>
      <c r="T52" s="273"/>
      <c r="U52" s="273"/>
      <c r="V52" s="277" t="s">
        <v>112</v>
      </c>
      <c r="W52" s="277"/>
      <c r="X52" s="277"/>
      <c r="Y52" s="277"/>
      <c r="Z52" s="278"/>
    </row>
    <row r="53" spans="2:26" ht="7.15" customHeight="1" x14ac:dyDescent="0.25">
      <c r="B53" s="271"/>
      <c r="C53" s="272"/>
      <c r="D53" s="275"/>
      <c r="E53" s="275"/>
      <c r="F53" s="275"/>
      <c r="G53" s="275"/>
      <c r="H53" s="275"/>
      <c r="I53" s="275"/>
      <c r="J53" s="275"/>
      <c r="K53" s="275"/>
      <c r="L53" s="276"/>
      <c r="M53" s="276"/>
      <c r="N53" s="276"/>
      <c r="O53" s="276"/>
      <c r="P53" s="276"/>
      <c r="Q53" s="276"/>
      <c r="R53" s="276"/>
      <c r="S53" s="276"/>
      <c r="T53" s="276"/>
      <c r="U53" s="276"/>
      <c r="V53" s="279"/>
      <c r="W53" s="279"/>
      <c r="X53" s="279"/>
      <c r="Y53" s="279"/>
      <c r="Z53" s="280"/>
    </row>
    <row r="54" spans="2:26" ht="18" customHeight="1" x14ac:dyDescent="0.25">
      <c r="B54" s="240">
        <v>21</v>
      </c>
      <c r="C54" s="241"/>
      <c r="D54" s="242">
        <f>注文フォーム!D87</f>
        <v>0</v>
      </c>
      <c r="E54" s="241"/>
      <c r="F54" s="241"/>
      <c r="G54" s="241"/>
      <c r="H54" s="241"/>
      <c r="I54" s="241"/>
      <c r="J54" s="241"/>
      <c r="K54" s="241"/>
      <c r="L54" s="264">
        <f>注文フォーム!P87</f>
        <v>0</v>
      </c>
      <c r="M54" s="264"/>
      <c r="N54" s="264"/>
      <c r="O54" s="264"/>
      <c r="P54" s="265">
        <f>注文フォーム!V87</f>
        <v>0</v>
      </c>
      <c r="Q54" s="242"/>
      <c r="R54" s="242"/>
      <c r="S54" s="242"/>
      <c r="T54" s="242"/>
      <c r="U54" s="242"/>
      <c r="V54" s="249">
        <f>注文フォーム!AK87</f>
        <v>0</v>
      </c>
      <c r="W54" s="250"/>
      <c r="X54" s="250"/>
      <c r="Y54" s="250"/>
      <c r="Z54" s="251"/>
    </row>
    <row r="55" spans="2:26" ht="18.75" x14ac:dyDescent="0.25">
      <c r="B55" s="240">
        <v>22</v>
      </c>
      <c r="C55" s="241"/>
      <c r="D55" s="242">
        <f>注文フォーム!D88</f>
        <v>0</v>
      </c>
      <c r="E55" s="241"/>
      <c r="F55" s="241"/>
      <c r="G55" s="241"/>
      <c r="H55" s="241"/>
      <c r="I55" s="241"/>
      <c r="J55" s="241"/>
      <c r="K55" s="241"/>
      <c r="L55" s="243">
        <f>注文フォーム!P88</f>
        <v>0</v>
      </c>
      <c r="M55" s="244"/>
      <c r="N55" s="244"/>
      <c r="O55" s="245"/>
      <c r="P55" s="246">
        <f>注文フォーム!V88</f>
        <v>0</v>
      </c>
      <c r="Q55" s="247"/>
      <c r="R55" s="247"/>
      <c r="S55" s="247"/>
      <c r="T55" s="247"/>
      <c r="U55" s="248"/>
      <c r="V55" s="249">
        <f>注文フォーム!AK88</f>
        <v>0</v>
      </c>
      <c r="W55" s="250"/>
      <c r="X55" s="250"/>
      <c r="Y55" s="250"/>
      <c r="Z55" s="251"/>
    </row>
    <row r="56" spans="2:26" ht="18.75" x14ac:dyDescent="0.25">
      <c r="B56" s="240">
        <v>23</v>
      </c>
      <c r="C56" s="241"/>
      <c r="D56" s="242">
        <f>注文フォーム!D89</f>
        <v>0</v>
      </c>
      <c r="E56" s="241"/>
      <c r="F56" s="241"/>
      <c r="G56" s="241"/>
      <c r="H56" s="241"/>
      <c r="I56" s="241"/>
      <c r="J56" s="241"/>
      <c r="K56" s="241"/>
      <c r="L56" s="243">
        <f>注文フォーム!P89</f>
        <v>0</v>
      </c>
      <c r="M56" s="244"/>
      <c r="N56" s="244"/>
      <c r="O56" s="245"/>
      <c r="P56" s="246">
        <f>注文フォーム!V89</f>
        <v>0</v>
      </c>
      <c r="Q56" s="247"/>
      <c r="R56" s="247"/>
      <c r="S56" s="247"/>
      <c r="T56" s="247"/>
      <c r="U56" s="248"/>
      <c r="V56" s="249">
        <f>注文フォーム!AK89</f>
        <v>0</v>
      </c>
      <c r="W56" s="250"/>
      <c r="X56" s="250"/>
      <c r="Y56" s="250"/>
      <c r="Z56" s="251"/>
    </row>
    <row r="57" spans="2:26" ht="18.75" x14ac:dyDescent="0.25">
      <c r="B57" s="240">
        <v>24</v>
      </c>
      <c r="C57" s="241"/>
      <c r="D57" s="242">
        <f>注文フォーム!D90</f>
        <v>0</v>
      </c>
      <c r="E57" s="241"/>
      <c r="F57" s="241"/>
      <c r="G57" s="241"/>
      <c r="H57" s="241"/>
      <c r="I57" s="241"/>
      <c r="J57" s="241"/>
      <c r="K57" s="241"/>
      <c r="L57" s="243">
        <f>注文フォーム!P90</f>
        <v>0</v>
      </c>
      <c r="M57" s="244"/>
      <c r="N57" s="244"/>
      <c r="O57" s="245"/>
      <c r="P57" s="246">
        <f>注文フォーム!V90</f>
        <v>0</v>
      </c>
      <c r="Q57" s="247"/>
      <c r="R57" s="247"/>
      <c r="S57" s="247"/>
      <c r="T57" s="247"/>
      <c r="U57" s="248"/>
      <c r="V57" s="249">
        <f>注文フォーム!AK90</f>
        <v>0</v>
      </c>
      <c r="W57" s="250"/>
      <c r="X57" s="250"/>
      <c r="Y57" s="250"/>
      <c r="Z57" s="251"/>
    </row>
    <row r="58" spans="2:26" ht="18.75" x14ac:dyDescent="0.25">
      <c r="B58" s="240">
        <v>25</v>
      </c>
      <c r="C58" s="241"/>
      <c r="D58" s="242">
        <f>注文フォーム!D91</f>
        <v>0</v>
      </c>
      <c r="E58" s="241"/>
      <c r="F58" s="241"/>
      <c r="G58" s="241"/>
      <c r="H58" s="241"/>
      <c r="I58" s="241"/>
      <c r="J58" s="241"/>
      <c r="K58" s="241"/>
      <c r="L58" s="243">
        <f>注文フォーム!P91</f>
        <v>0</v>
      </c>
      <c r="M58" s="244"/>
      <c r="N58" s="244"/>
      <c r="O58" s="245"/>
      <c r="P58" s="246">
        <f>注文フォーム!V91</f>
        <v>0</v>
      </c>
      <c r="Q58" s="247"/>
      <c r="R58" s="247"/>
      <c r="S58" s="247"/>
      <c r="T58" s="247"/>
      <c r="U58" s="248"/>
      <c r="V58" s="249">
        <f>注文フォーム!AK91</f>
        <v>0</v>
      </c>
      <c r="W58" s="250"/>
      <c r="X58" s="250"/>
      <c r="Y58" s="250"/>
      <c r="Z58" s="251"/>
    </row>
    <row r="59" spans="2:26" ht="18.75" x14ac:dyDescent="0.25">
      <c r="B59" s="240">
        <v>26</v>
      </c>
      <c r="C59" s="241"/>
      <c r="D59" s="242">
        <f>注文フォーム!D92</f>
        <v>0</v>
      </c>
      <c r="E59" s="241"/>
      <c r="F59" s="241"/>
      <c r="G59" s="241"/>
      <c r="H59" s="241"/>
      <c r="I59" s="241"/>
      <c r="J59" s="241"/>
      <c r="K59" s="241"/>
      <c r="L59" s="243">
        <f>注文フォーム!P92</f>
        <v>0</v>
      </c>
      <c r="M59" s="244"/>
      <c r="N59" s="244"/>
      <c r="O59" s="245"/>
      <c r="P59" s="246">
        <f>注文フォーム!V92</f>
        <v>0</v>
      </c>
      <c r="Q59" s="247"/>
      <c r="R59" s="247"/>
      <c r="S59" s="247"/>
      <c r="T59" s="247"/>
      <c r="U59" s="248"/>
      <c r="V59" s="249">
        <f>注文フォーム!AK92</f>
        <v>0</v>
      </c>
      <c r="W59" s="250"/>
      <c r="X59" s="250"/>
      <c r="Y59" s="250"/>
      <c r="Z59" s="251"/>
    </row>
    <row r="60" spans="2:26" ht="18.75" x14ac:dyDescent="0.25">
      <c r="B60" s="240">
        <v>27</v>
      </c>
      <c r="C60" s="241"/>
      <c r="D60" s="242">
        <f>注文フォーム!D93</f>
        <v>0</v>
      </c>
      <c r="E60" s="241"/>
      <c r="F60" s="241"/>
      <c r="G60" s="241"/>
      <c r="H60" s="241"/>
      <c r="I60" s="241"/>
      <c r="J60" s="241"/>
      <c r="K60" s="241"/>
      <c r="L60" s="243">
        <f>注文フォーム!P93</f>
        <v>0</v>
      </c>
      <c r="M60" s="244"/>
      <c r="N60" s="244"/>
      <c r="O60" s="245"/>
      <c r="P60" s="246">
        <f>注文フォーム!V93</f>
        <v>0</v>
      </c>
      <c r="Q60" s="247"/>
      <c r="R60" s="247"/>
      <c r="S60" s="247"/>
      <c r="T60" s="247"/>
      <c r="U60" s="248"/>
      <c r="V60" s="249">
        <f>注文フォーム!AK93</f>
        <v>0</v>
      </c>
      <c r="W60" s="250"/>
      <c r="X60" s="250"/>
      <c r="Y60" s="250"/>
      <c r="Z60" s="251"/>
    </row>
    <row r="61" spans="2:26" ht="18.75" x14ac:dyDescent="0.25">
      <c r="B61" s="240">
        <v>28</v>
      </c>
      <c r="C61" s="241"/>
      <c r="D61" s="242">
        <f>注文フォーム!D94</f>
        <v>0</v>
      </c>
      <c r="E61" s="241"/>
      <c r="F61" s="241"/>
      <c r="G61" s="241"/>
      <c r="H61" s="241"/>
      <c r="I61" s="241"/>
      <c r="J61" s="241"/>
      <c r="K61" s="241"/>
      <c r="L61" s="243">
        <f>注文フォーム!P94</f>
        <v>0</v>
      </c>
      <c r="M61" s="244"/>
      <c r="N61" s="244"/>
      <c r="O61" s="245"/>
      <c r="P61" s="246">
        <f>注文フォーム!V94</f>
        <v>0</v>
      </c>
      <c r="Q61" s="247"/>
      <c r="R61" s="247"/>
      <c r="S61" s="247"/>
      <c r="T61" s="247"/>
      <c r="U61" s="248"/>
      <c r="V61" s="249">
        <f>注文フォーム!AK94</f>
        <v>0</v>
      </c>
      <c r="W61" s="250"/>
      <c r="X61" s="250"/>
      <c r="Y61" s="250"/>
      <c r="Z61" s="251"/>
    </row>
    <row r="62" spans="2:26" ht="18.75" x14ac:dyDescent="0.25">
      <c r="B62" s="240">
        <v>29</v>
      </c>
      <c r="C62" s="241"/>
      <c r="D62" s="242">
        <f>注文フォーム!D95</f>
        <v>0</v>
      </c>
      <c r="E62" s="241"/>
      <c r="F62" s="241"/>
      <c r="G62" s="241"/>
      <c r="H62" s="241"/>
      <c r="I62" s="241"/>
      <c r="J62" s="241"/>
      <c r="K62" s="241"/>
      <c r="L62" s="243">
        <f>注文フォーム!P95</f>
        <v>0</v>
      </c>
      <c r="M62" s="244"/>
      <c r="N62" s="244"/>
      <c r="O62" s="245"/>
      <c r="P62" s="246">
        <f>注文フォーム!V95</f>
        <v>0</v>
      </c>
      <c r="Q62" s="247"/>
      <c r="R62" s="247"/>
      <c r="S62" s="247"/>
      <c r="T62" s="247"/>
      <c r="U62" s="248"/>
      <c r="V62" s="249">
        <f>注文フォーム!AK95</f>
        <v>0</v>
      </c>
      <c r="W62" s="250"/>
      <c r="X62" s="250"/>
      <c r="Y62" s="250"/>
      <c r="Z62" s="251"/>
    </row>
    <row r="63" spans="2:26" ht="18.75" x14ac:dyDescent="0.25">
      <c r="B63" s="240">
        <v>30</v>
      </c>
      <c r="C63" s="241"/>
      <c r="D63" s="242">
        <f>注文フォーム!D96</f>
        <v>0</v>
      </c>
      <c r="E63" s="241"/>
      <c r="F63" s="241"/>
      <c r="G63" s="241"/>
      <c r="H63" s="241"/>
      <c r="I63" s="241"/>
      <c r="J63" s="241"/>
      <c r="K63" s="241"/>
      <c r="L63" s="243">
        <f>注文フォーム!P96</f>
        <v>0</v>
      </c>
      <c r="M63" s="244"/>
      <c r="N63" s="244"/>
      <c r="O63" s="245"/>
      <c r="P63" s="246">
        <f>注文フォーム!V96</f>
        <v>0</v>
      </c>
      <c r="Q63" s="247"/>
      <c r="R63" s="247"/>
      <c r="S63" s="247"/>
      <c r="T63" s="247"/>
      <c r="U63" s="248"/>
      <c r="V63" s="249">
        <f>注文フォーム!AK96</f>
        <v>0</v>
      </c>
      <c r="W63" s="250"/>
      <c r="X63" s="250"/>
      <c r="Y63" s="250"/>
      <c r="Z63" s="251"/>
    </row>
    <row r="64" spans="2:26" ht="18.75" x14ac:dyDescent="0.25">
      <c r="B64" s="240">
        <v>31</v>
      </c>
      <c r="C64" s="241"/>
      <c r="D64" s="242">
        <f>注文フォーム!D97</f>
        <v>0</v>
      </c>
      <c r="E64" s="241"/>
      <c r="F64" s="241"/>
      <c r="G64" s="241"/>
      <c r="H64" s="241"/>
      <c r="I64" s="241"/>
      <c r="J64" s="241"/>
      <c r="K64" s="241"/>
      <c r="L64" s="243">
        <f>注文フォーム!P97</f>
        <v>0</v>
      </c>
      <c r="M64" s="244"/>
      <c r="N64" s="244"/>
      <c r="O64" s="245"/>
      <c r="P64" s="246">
        <f>注文フォーム!V97</f>
        <v>0</v>
      </c>
      <c r="Q64" s="247"/>
      <c r="R64" s="247"/>
      <c r="S64" s="247"/>
      <c r="T64" s="247"/>
      <c r="U64" s="248"/>
      <c r="V64" s="249">
        <f>注文フォーム!AK97</f>
        <v>0</v>
      </c>
      <c r="W64" s="250"/>
      <c r="X64" s="250"/>
      <c r="Y64" s="250"/>
      <c r="Z64" s="251"/>
    </row>
    <row r="65" spans="2:26" ht="18.75" x14ac:dyDescent="0.25">
      <c r="B65" s="240">
        <v>32</v>
      </c>
      <c r="C65" s="241"/>
      <c r="D65" s="242">
        <f>注文フォーム!D98</f>
        <v>0</v>
      </c>
      <c r="E65" s="241"/>
      <c r="F65" s="241"/>
      <c r="G65" s="241"/>
      <c r="H65" s="241"/>
      <c r="I65" s="241"/>
      <c r="J65" s="241"/>
      <c r="K65" s="241"/>
      <c r="L65" s="243">
        <f>注文フォーム!P98</f>
        <v>0</v>
      </c>
      <c r="M65" s="244"/>
      <c r="N65" s="244"/>
      <c r="O65" s="245"/>
      <c r="P65" s="246">
        <f>注文フォーム!V98</f>
        <v>0</v>
      </c>
      <c r="Q65" s="247"/>
      <c r="R65" s="247"/>
      <c r="S65" s="247"/>
      <c r="T65" s="247"/>
      <c r="U65" s="248"/>
      <c r="V65" s="249">
        <f>注文フォーム!AK98</f>
        <v>0</v>
      </c>
      <c r="W65" s="250"/>
      <c r="X65" s="250"/>
      <c r="Y65" s="250"/>
      <c r="Z65" s="251"/>
    </row>
    <row r="66" spans="2:26" ht="18.75" x14ac:dyDescent="0.25">
      <c r="B66" s="240">
        <v>33</v>
      </c>
      <c r="C66" s="241"/>
      <c r="D66" s="242">
        <f>注文フォーム!D99</f>
        <v>0</v>
      </c>
      <c r="E66" s="241"/>
      <c r="F66" s="241"/>
      <c r="G66" s="241"/>
      <c r="H66" s="241"/>
      <c r="I66" s="241"/>
      <c r="J66" s="241"/>
      <c r="K66" s="241"/>
      <c r="L66" s="243">
        <f>注文フォーム!P99</f>
        <v>0</v>
      </c>
      <c r="M66" s="244"/>
      <c r="N66" s="244"/>
      <c r="O66" s="245"/>
      <c r="P66" s="246">
        <f>注文フォーム!V99</f>
        <v>0</v>
      </c>
      <c r="Q66" s="247"/>
      <c r="R66" s="247"/>
      <c r="S66" s="247"/>
      <c r="T66" s="247"/>
      <c r="U66" s="248"/>
      <c r="V66" s="249">
        <f>注文フォーム!AK99</f>
        <v>0</v>
      </c>
      <c r="W66" s="250"/>
      <c r="X66" s="250"/>
      <c r="Y66" s="250"/>
      <c r="Z66" s="251"/>
    </row>
    <row r="67" spans="2:26" ht="18.75" x14ac:dyDescent="0.25">
      <c r="B67" s="240">
        <v>34</v>
      </c>
      <c r="C67" s="241"/>
      <c r="D67" s="242">
        <f>注文フォーム!D100</f>
        <v>0</v>
      </c>
      <c r="E67" s="241"/>
      <c r="F67" s="241"/>
      <c r="G67" s="241"/>
      <c r="H67" s="241"/>
      <c r="I67" s="241"/>
      <c r="J67" s="241"/>
      <c r="K67" s="241"/>
      <c r="L67" s="243">
        <f>注文フォーム!P100</f>
        <v>0</v>
      </c>
      <c r="M67" s="244"/>
      <c r="N67" s="244"/>
      <c r="O67" s="245"/>
      <c r="P67" s="246">
        <f>注文フォーム!V100</f>
        <v>0</v>
      </c>
      <c r="Q67" s="247"/>
      <c r="R67" s="247"/>
      <c r="S67" s="247"/>
      <c r="T67" s="247"/>
      <c r="U67" s="248"/>
      <c r="V67" s="249">
        <f>注文フォーム!AK100</f>
        <v>0</v>
      </c>
      <c r="W67" s="250"/>
      <c r="X67" s="250"/>
      <c r="Y67" s="250"/>
      <c r="Z67" s="251"/>
    </row>
    <row r="68" spans="2:26" ht="18.75" x14ac:dyDescent="0.25">
      <c r="B68" s="240">
        <v>35</v>
      </c>
      <c r="C68" s="241"/>
      <c r="D68" s="242">
        <f>注文フォーム!D101</f>
        <v>0</v>
      </c>
      <c r="E68" s="241"/>
      <c r="F68" s="241"/>
      <c r="G68" s="241"/>
      <c r="H68" s="241"/>
      <c r="I68" s="241"/>
      <c r="J68" s="241"/>
      <c r="K68" s="241"/>
      <c r="L68" s="243">
        <f>注文フォーム!P101</f>
        <v>0</v>
      </c>
      <c r="M68" s="244"/>
      <c r="N68" s="244"/>
      <c r="O68" s="245"/>
      <c r="P68" s="246">
        <f>注文フォーム!V101</f>
        <v>0</v>
      </c>
      <c r="Q68" s="247"/>
      <c r="R68" s="247"/>
      <c r="S68" s="247"/>
      <c r="T68" s="247"/>
      <c r="U68" s="248"/>
      <c r="V68" s="249">
        <f>注文フォーム!AK101</f>
        <v>0</v>
      </c>
      <c r="W68" s="250"/>
      <c r="X68" s="250"/>
      <c r="Y68" s="250"/>
      <c r="Z68" s="251"/>
    </row>
    <row r="69" spans="2:26" ht="18.75" x14ac:dyDescent="0.25">
      <c r="B69" s="240">
        <v>36</v>
      </c>
      <c r="C69" s="241"/>
      <c r="D69" s="242">
        <f>注文フォーム!D102</f>
        <v>0</v>
      </c>
      <c r="E69" s="241"/>
      <c r="F69" s="241"/>
      <c r="G69" s="241"/>
      <c r="H69" s="241"/>
      <c r="I69" s="241"/>
      <c r="J69" s="241"/>
      <c r="K69" s="241"/>
      <c r="L69" s="243">
        <f>注文フォーム!P102</f>
        <v>0</v>
      </c>
      <c r="M69" s="244"/>
      <c r="N69" s="244"/>
      <c r="O69" s="245"/>
      <c r="P69" s="246">
        <f>注文フォーム!V102</f>
        <v>0</v>
      </c>
      <c r="Q69" s="247"/>
      <c r="R69" s="247"/>
      <c r="S69" s="247"/>
      <c r="T69" s="247"/>
      <c r="U69" s="248"/>
      <c r="V69" s="249">
        <f>注文フォーム!AK102</f>
        <v>0</v>
      </c>
      <c r="W69" s="250"/>
      <c r="X69" s="250"/>
      <c r="Y69" s="250"/>
      <c r="Z69" s="251"/>
    </row>
    <row r="70" spans="2:26" ht="18.75" x14ac:dyDescent="0.25">
      <c r="B70" s="240">
        <v>37</v>
      </c>
      <c r="C70" s="241"/>
      <c r="D70" s="242">
        <f>注文フォーム!D103</f>
        <v>0</v>
      </c>
      <c r="E70" s="241"/>
      <c r="F70" s="241"/>
      <c r="G70" s="241"/>
      <c r="H70" s="241"/>
      <c r="I70" s="241"/>
      <c r="J70" s="241"/>
      <c r="K70" s="241"/>
      <c r="L70" s="243">
        <f>注文フォーム!P103</f>
        <v>0</v>
      </c>
      <c r="M70" s="244"/>
      <c r="N70" s="244"/>
      <c r="O70" s="245"/>
      <c r="P70" s="246">
        <f>注文フォーム!V103</f>
        <v>0</v>
      </c>
      <c r="Q70" s="247"/>
      <c r="R70" s="247"/>
      <c r="S70" s="247"/>
      <c r="T70" s="247"/>
      <c r="U70" s="248"/>
      <c r="V70" s="249">
        <f>注文フォーム!AK103</f>
        <v>0</v>
      </c>
      <c r="W70" s="250"/>
      <c r="X70" s="250"/>
      <c r="Y70" s="250"/>
      <c r="Z70" s="251"/>
    </row>
    <row r="71" spans="2:26" ht="18.75" x14ac:dyDescent="0.25">
      <c r="B71" s="240">
        <v>38</v>
      </c>
      <c r="C71" s="241"/>
      <c r="D71" s="242">
        <f>注文フォーム!D104</f>
        <v>0</v>
      </c>
      <c r="E71" s="241"/>
      <c r="F71" s="241"/>
      <c r="G71" s="241"/>
      <c r="H71" s="241"/>
      <c r="I71" s="241"/>
      <c r="J71" s="241"/>
      <c r="K71" s="241"/>
      <c r="L71" s="243">
        <f>注文フォーム!P104</f>
        <v>0</v>
      </c>
      <c r="M71" s="244"/>
      <c r="N71" s="244"/>
      <c r="O71" s="245"/>
      <c r="P71" s="246">
        <f>注文フォーム!V104</f>
        <v>0</v>
      </c>
      <c r="Q71" s="247"/>
      <c r="R71" s="247"/>
      <c r="S71" s="247"/>
      <c r="T71" s="247"/>
      <c r="U71" s="248"/>
      <c r="V71" s="249">
        <f>注文フォーム!AK104</f>
        <v>0</v>
      </c>
      <c r="W71" s="250"/>
      <c r="X71" s="250"/>
      <c r="Y71" s="250"/>
      <c r="Z71" s="251"/>
    </row>
    <row r="72" spans="2:26" ht="18.75" x14ac:dyDescent="0.25">
      <c r="B72" s="240">
        <v>39</v>
      </c>
      <c r="C72" s="241"/>
      <c r="D72" s="242">
        <f>注文フォーム!D105</f>
        <v>0</v>
      </c>
      <c r="E72" s="241"/>
      <c r="F72" s="241"/>
      <c r="G72" s="241"/>
      <c r="H72" s="241"/>
      <c r="I72" s="241"/>
      <c r="J72" s="241"/>
      <c r="K72" s="241"/>
      <c r="L72" s="243">
        <f>注文フォーム!P105</f>
        <v>0</v>
      </c>
      <c r="M72" s="244"/>
      <c r="N72" s="244"/>
      <c r="O72" s="245"/>
      <c r="P72" s="246">
        <f>注文フォーム!V105</f>
        <v>0</v>
      </c>
      <c r="Q72" s="247"/>
      <c r="R72" s="247"/>
      <c r="S72" s="247"/>
      <c r="T72" s="247"/>
      <c r="U72" s="248"/>
      <c r="V72" s="249">
        <f>注文フォーム!AK105</f>
        <v>0</v>
      </c>
      <c r="W72" s="250"/>
      <c r="X72" s="250"/>
      <c r="Y72" s="250"/>
      <c r="Z72" s="251"/>
    </row>
    <row r="73" spans="2:26" ht="18.75" x14ac:dyDescent="0.25">
      <c r="B73" s="240">
        <v>40</v>
      </c>
      <c r="C73" s="241"/>
      <c r="D73" s="242">
        <f>注文フォーム!D106</f>
        <v>0</v>
      </c>
      <c r="E73" s="241"/>
      <c r="F73" s="241"/>
      <c r="G73" s="241"/>
      <c r="H73" s="241"/>
      <c r="I73" s="241"/>
      <c r="J73" s="241"/>
      <c r="K73" s="241"/>
      <c r="L73" s="243">
        <f>注文フォーム!P106</f>
        <v>0</v>
      </c>
      <c r="M73" s="244"/>
      <c r="N73" s="244"/>
      <c r="O73" s="245"/>
      <c r="P73" s="246">
        <f>注文フォーム!V106</f>
        <v>0</v>
      </c>
      <c r="Q73" s="247"/>
      <c r="R73" s="247"/>
      <c r="S73" s="247"/>
      <c r="T73" s="247"/>
      <c r="U73" s="248"/>
      <c r="V73" s="249">
        <f>注文フォーム!AK106</f>
        <v>0</v>
      </c>
      <c r="W73" s="250"/>
      <c r="X73" s="250"/>
      <c r="Y73" s="250"/>
      <c r="Z73" s="251"/>
    </row>
    <row r="74" spans="2:26" ht="22.15" customHeight="1" x14ac:dyDescent="0.25">
      <c r="B74" s="240">
        <v>41</v>
      </c>
      <c r="C74" s="241"/>
      <c r="D74" s="242">
        <f>注文フォーム!D107</f>
        <v>0</v>
      </c>
      <c r="E74" s="241"/>
      <c r="F74" s="241"/>
      <c r="G74" s="241"/>
      <c r="H74" s="241"/>
      <c r="I74" s="241"/>
      <c r="J74" s="241"/>
      <c r="K74" s="241"/>
      <c r="L74" s="243">
        <f>注文フォーム!P107</f>
        <v>0</v>
      </c>
      <c r="M74" s="244"/>
      <c r="N74" s="244"/>
      <c r="O74" s="245"/>
      <c r="P74" s="246">
        <f>注文フォーム!V107</f>
        <v>0</v>
      </c>
      <c r="Q74" s="247"/>
      <c r="R74" s="247"/>
      <c r="S74" s="247"/>
      <c r="T74" s="247"/>
      <c r="U74" s="248"/>
      <c r="V74" s="249">
        <f>注文フォーム!AK107</f>
        <v>0</v>
      </c>
      <c r="W74" s="250"/>
      <c r="X74" s="250"/>
      <c r="Y74" s="250"/>
      <c r="Z74" s="251"/>
    </row>
    <row r="75" spans="2:26" ht="22.15" customHeight="1" x14ac:dyDescent="0.25">
      <c r="B75" s="240">
        <v>42</v>
      </c>
      <c r="C75" s="241"/>
      <c r="D75" s="242">
        <f>注文フォーム!D108</f>
        <v>0</v>
      </c>
      <c r="E75" s="241"/>
      <c r="F75" s="241"/>
      <c r="G75" s="241"/>
      <c r="H75" s="241"/>
      <c r="I75" s="241"/>
      <c r="J75" s="241"/>
      <c r="K75" s="241"/>
      <c r="L75" s="243">
        <f>注文フォーム!P108</f>
        <v>0</v>
      </c>
      <c r="M75" s="244"/>
      <c r="N75" s="244"/>
      <c r="O75" s="245"/>
      <c r="P75" s="246">
        <f>注文フォーム!V108</f>
        <v>0</v>
      </c>
      <c r="Q75" s="247"/>
      <c r="R75" s="247"/>
      <c r="S75" s="247"/>
      <c r="T75" s="247"/>
      <c r="U75" s="248"/>
      <c r="V75" s="249">
        <f>注文フォーム!AK108</f>
        <v>0</v>
      </c>
      <c r="W75" s="250"/>
      <c r="X75" s="250"/>
      <c r="Y75" s="250"/>
      <c r="Z75" s="251"/>
    </row>
    <row r="76" spans="2:26" ht="22.15" customHeight="1" x14ac:dyDescent="0.25">
      <c r="B76" s="240">
        <v>43</v>
      </c>
      <c r="C76" s="241"/>
      <c r="D76" s="242">
        <f>注文フォーム!D109</f>
        <v>0</v>
      </c>
      <c r="E76" s="241"/>
      <c r="F76" s="241"/>
      <c r="G76" s="241"/>
      <c r="H76" s="241"/>
      <c r="I76" s="241"/>
      <c r="J76" s="241"/>
      <c r="K76" s="241"/>
      <c r="L76" s="243">
        <f>注文フォーム!P109</f>
        <v>0</v>
      </c>
      <c r="M76" s="244"/>
      <c r="N76" s="244"/>
      <c r="O76" s="245"/>
      <c r="P76" s="246">
        <f>注文フォーム!V109</f>
        <v>0</v>
      </c>
      <c r="Q76" s="247"/>
      <c r="R76" s="247"/>
      <c r="S76" s="247"/>
      <c r="T76" s="247"/>
      <c r="U76" s="248"/>
      <c r="V76" s="249">
        <f>注文フォーム!AK109</f>
        <v>0</v>
      </c>
      <c r="W76" s="250"/>
      <c r="X76" s="250"/>
      <c r="Y76" s="250"/>
      <c r="Z76" s="251"/>
    </row>
    <row r="77" spans="2:26" ht="22.15" customHeight="1" x14ac:dyDescent="0.25">
      <c r="B77" s="240">
        <v>44</v>
      </c>
      <c r="C77" s="241"/>
      <c r="D77" s="242">
        <f>注文フォーム!D110</f>
        <v>0</v>
      </c>
      <c r="E77" s="241"/>
      <c r="F77" s="241"/>
      <c r="G77" s="241"/>
      <c r="H77" s="241"/>
      <c r="I77" s="241"/>
      <c r="J77" s="241"/>
      <c r="K77" s="241"/>
      <c r="L77" s="243">
        <f>注文フォーム!P110</f>
        <v>0</v>
      </c>
      <c r="M77" s="244"/>
      <c r="N77" s="244"/>
      <c r="O77" s="245"/>
      <c r="P77" s="246">
        <f>注文フォーム!V110</f>
        <v>0</v>
      </c>
      <c r="Q77" s="247"/>
      <c r="R77" s="247"/>
      <c r="S77" s="247"/>
      <c r="T77" s="247"/>
      <c r="U77" s="248"/>
      <c r="V77" s="249">
        <f>注文フォーム!AK110</f>
        <v>0</v>
      </c>
      <c r="W77" s="250"/>
      <c r="X77" s="250"/>
      <c r="Y77" s="250"/>
      <c r="Z77" s="251"/>
    </row>
    <row r="78" spans="2:26" ht="22.15" customHeight="1" x14ac:dyDescent="0.25">
      <c r="B78" s="240">
        <v>45</v>
      </c>
      <c r="C78" s="241"/>
      <c r="D78" s="242">
        <f>注文フォーム!D111</f>
        <v>0</v>
      </c>
      <c r="E78" s="241"/>
      <c r="F78" s="241"/>
      <c r="G78" s="241"/>
      <c r="H78" s="241"/>
      <c r="I78" s="241"/>
      <c r="J78" s="241"/>
      <c r="K78" s="241"/>
      <c r="L78" s="243">
        <f>注文フォーム!P111</f>
        <v>0</v>
      </c>
      <c r="M78" s="244"/>
      <c r="N78" s="244"/>
      <c r="O78" s="245"/>
      <c r="P78" s="246">
        <f>注文フォーム!V111</f>
        <v>0</v>
      </c>
      <c r="Q78" s="247"/>
      <c r="R78" s="247"/>
      <c r="S78" s="247"/>
      <c r="T78" s="247"/>
      <c r="U78" s="248"/>
      <c r="V78" s="249">
        <f>注文フォーム!AK111</f>
        <v>0</v>
      </c>
      <c r="W78" s="250"/>
      <c r="X78" s="250"/>
      <c r="Y78" s="250"/>
      <c r="Z78" s="251"/>
    </row>
    <row r="79" spans="2:26" ht="22.15" customHeight="1" x14ac:dyDescent="0.25">
      <c r="B79" s="240">
        <v>46</v>
      </c>
      <c r="C79" s="241"/>
      <c r="D79" s="242">
        <f>注文フォーム!D112</f>
        <v>0</v>
      </c>
      <c r="E79" s="241"/>
      <c r="F79" s="241"/>
      <c r="G79" s="241"/>
      <c r="H79" s="241"/>
      <c r="I79" s="241"/>
      <c r="J79" s="241"/>
      <c r="K79" s="241"/>
      <c r="L79" s="243">
        <f>注文フォーム!P112</f>
        <v>0</v>
      </c>
      <c r="M79" s="244"/>
      <c r="N79" s="244"/>
      <c r="O79" s="245"/>
      <c r="P79" s="246">
        <f>注文フォーム!V112</f>
        <v>0</v>
      </c>
      <c r="Q79" s="247"/>
      <c r="R79" s="247"/>
      <c r="S79" s="247"/>
      <c r="T79" s="247"/>
      <c r="U79" s="248"/>
      <c r="V79" s="249">
        <f>注文フォーム!AK112</f>
        <v>0</v>
      </c>
      <c r="W79" s="250"/>
      <c r="X79" s="250"/>
      <c r="Y79" s="250"/>
      <c r="Z79" s="251"/>
    </row>
    <row r="80" spans="2:26" ht="22.15" customHeight="1" x14ac:dyDescent="0.25">
      <c r="B80" s="240">
        <v>47</v>
      </c>
      <c r="C80" s="241"/>
      <c r="D80" s="242">
        <f>注文フォーム!D113</f>
        <v>0</v>
      </c>
      <c r="E80" s="241"/>
      <c r="F80" s="241"/>
      <c r="G80" s="241"/>
      <c r="H80" s="241"/>
      <c r="I80" s="241"/>
      <c r="J80" s="241"/>
      <c r="K80" s="241"/>
      <c r="L80" s="243">
        <f>注文フォーム!P113</f>
        <v>0</v>
      </c>
      <c r="M80" s="244"/>
      <c r="N80" s="244"/>
      <c r="O80" s="245"/>
      <c r="P80" s="246">
        <f>注文フォーム!V113</f>
        <v>0</v>
      </c>
      <c r="Q80" s="247"/>
      <c r="R80" s="247"/>
      <c r="S80" s="247"/>
      <c r="T80" s="247"/>
      <c r="U80" s="248"/>
      <c r="V80" s="249">
        <f>注文フォーム!AK113</f>
        <v>0</v>
      </c>
      <c r="W80" s="250"/>
      <c r="X80" s="250"/>
      <c r="Y80" s="250"/>
      <c r="Z80" s="251"/>
    </row>
    <row r="81" spans="2:26" ht="22.15" customHeight="1" x14ac:dyDescent="0.25">
      <c r="B81" s="240">
        <v>48</v>
      </c>
      <c r="C81" s="241"/>
      <c r="D81" s="242">
        <f>注文フォーム!D114</f>
        <v>0</v>
      </c>
      <c r="E81" s="241"/>
      <c r="F81" s="241"/>
      <c r="G81" s="241"/>
      <c r="H81" s="241"/>
      <c r="I81" s="241"/>
      <c r="J81" s="241"/>
      <c r="K81" s="241"/>
      <c r="L81" s="243">
        <f>注文フォーム!P114</f>
        <v>0</v>
      </c>
      <c r="M81" s="244"/>
      <c r="N81" s="244"/>
      <c r="O81" s="245"/>
      <c r="P81" s="246">
        <f>注文フォーム!V114</f>
        <v>0</v>
      </c>
      <c r="Q81" s="247"/>
      <c r="R81" s="247"/>
      <c r="S81" s="247"/>
      <c r="T81" s="247"/>
      <c r="U81" s="248"/>
      <c r="V81" s="249">
        <f>注文フォーム!AK114</f>
        <v>0</v>
      </c>
      <c r="W81" s="250"/>
      <c r="X81" s="250"/>
      <c r="Y81" s="250"/>
      <c r="Z81" s="251"/>
    </row>
    <row r="82" spans="2:26" ht="22.15" customHeight="1" x14ac:dyDescent="0.25">
      <c r="B82" s="240">
        <v>49</v>
      </c>
      <c r="C82" s="241"/>
      <c r="D82" s="242">
        <f>注文フォーム!D115</f>
        <v>0</v>
      </c>
      <c r="E82" s="241"/>
      <c r="F82" s="241"/>
      <c r="G82" s="241"/>
      <c r="H82" s="241"/>
      <c r="I82" s="241"/>
      <c r="J82" s="241"/>
      <c r="K82" s="241"/>
      <c r="L82" s="243">
        <f>注文フォーム!P115</f>
        <v>0</v>
      </c>
      <c r="M82" s="244"/>
      <c r="N82" s="244"/>
      <c r="O82" s="245"/>
      <c r="P82" s="246">
        <f>注文フォーム!V115</f>
        <v>0</v>
      </c>
      <c r="Q82" s="247"/>
      <c r="R82" s="247"/>
      <c r="S82" s="247"/>
      <c r="T82" s="247"/>
      <c r="U82" s="248"/>
      <c r="V82" s="249">
        <f>注文フォーム!AK115</f>
        <v>0</v>
      </c>
      <c r="W82" s="250"/>
      <c r="X82" s="250"/>
      <c r="Y82" s="250"/>
      <c r="Z82" s="251"/>
    </row>
    <row r="83" spans="2:26" ht="22.15" customHeight="1" thickBot="1" x14ac:dyDescent="0.3">
      <c r="B83" s="252">
        <v>50</v>
      </c>
      <c r="C83" s="253"/>
      <c r="D83" s="254">
        <f>注文フォーム!D116</f>
        <v>0</v>
      </c>
      <c r="E83" s="253"/>
      <c r="F83" s="253"/>
      <c r="G83" s="253"/>
      <c r="H83" s="253"/>
      <c r="I83" s="253"/>
      <c r="J83" s="253"/>
      <c r="K83" s="253"/>
      <c r="L83" s="255">
        <f>注文フォーム!P116</f>
        <v>0</v>
      </c>
      <c r="M83" s="256"/>
      <c r="N83" s="256"/>
      <c r="O83" s="257"/>
      <c r="P83" s="258">
        <f>注文フォーム!V116</f>
        <v>0</v>
      </c>
      <c r="Q83" s="259"/>
      <c r="R83" s="259"/>
      <c r="S83" s="259"/>
      <c r="T83" s="259"/>
      <c r="U83" s="260"/>
      <c r="V83" s="261">
        <f>注文フォーム!AK116</f>
        <v>0</v>
      </c>
      <c r="W83" s="262"/>
      <c r="X83" s="262"/>
      <c r="Y83" s="262"/>
      <c r="Z83" s="263"/>
    </row>
    <row r="84" spans="2:26" ht="18" customHeight="1" x14ac:dyDescent="0.25"/>
    <row r="85" spans="2:26" ht="18" customHeight="1" x14ac:dyDescent="0.25"/>
    <row r="86" spans="2:26" ht="18" customHeight="1" x14ac:dyDescent="0.25"/>
    <row r="87" spans="2:26" ht="18" customHeight="1" x14ac:dyDescent="0.25"/>
    <row r="88" spans="2:26" ht="18" customHeight="1" x14ac:dyDescent="0.25"/>
    <row r="89" spans="2:26" ht="18" customHeight="1" x14ac:dyDescent="0.25"/>
    <row r="90" spans="2:26" ht="18" customHeight="1" x14ac:dyDescent="0.25"/>
    <row r="91" spans="2:26" ht="18" customHeight="1" x14ac:dyDescent="0.25"/>
    <row r="92" spans="2:26" ht="18" customHeight="1" x14ac:dyDescent="0.25"/>
    <row r="93" spans="2:26" ht="18" customHeight="1" x14ac:dyDescent="0.25"/>
    <row r="94" spans="2:26" ht="18" customHeight="1" x14ac:dyDescent="0.25"/>
    <row r="95" spans="2:26" ht="18" customHeight="1" x14ac:dyDescent="0.25"/>
    <row r="96" spans="2:26" ht="18" customHeight="1" x14ac:dyDescent="0.25"/>
    <row r="97" s="75" customFormat="1" ht="18" customHeight="1" x14ac:dyDescent="0.25"/>
    <row r="98" s="75" customFormat="1" ht="18" customHeight="1" x14ac:dyDescent="0.25"/>
    <row r="99" s="75" customFormat="1" ht="18" customHeight="1" x14ac:dyDescent="0.25"/>
    <row r="100" s="75" customFormat="1" ht="18" customHeight="1" x14ac:dyDescent="0.25"/>
    <row r="101" s="75" customFormat="1" ht="18" customHeight="1" x14ac:dyDescent="0.25"/>
    <row r="102" s="75" customFormat="1" ht="18" customHeight="1" x14ac:dyDescent="0.25"/>
    <row r="103" s="75" customFormat="1" ht="18" customHeight="1" x14ac:dyDescent="0.25"/>
    <row r="104" s="75" customFormat="1" ht="18" customHeight="1" x14ac:dyDescent="0.25"/>
    <row r="105" s="75" customFormat="1" ht="18" customHeight="1" x14ac:dyDescent="0.25"/>
    <row r="106" s="75" customFormat="1" ht="18" customHeight="1" x14ac:dyDescent="0.25"/>
    <row r="107" s="75" customFormat="1" ht="18" customHeight="1" x14ac:dyDescent="0.25"/>
    <row r="108" s="75" customFormat="1" ht="18" customHeight="1" x14ac:dyDescent="0.25"/>
    <row r="109" s="75" customFormat="1" ht="18" customHeight="1" x14ac:dyDescent="0.25"/>
    <row r="110" s="75" customFormat="1" ht="18" customHeight="1" x14ac:dyDescent="0.25"/>
    <row r="111" s="75" customFormat="1" ht="18" customHeight="1" x14ac:dyDescent="0.25"/>
    <row r="112" s="75" customFormat="1" ht="18" customHeight="1" x14ac:dyDescent="0.25"/>
    <row r="113" s="75" customFormat="1" ht="18" customHeight="1" x14ac:dyDescent="0.25"/>
    <row r="114" s="75" customFormat="1" ht="18" customHeight="1" x14ac:dyDescent="0.25"/>
    <row r="115" s="75" customFormat="1" ht="18" customHeight="1" x14ac:dyDescent="0.25"/>
    <row r="116" s="75" customFormat="1" ht="18" customHeight="1" x14ac:dyDescent="0.25"/>
    <row r="117" s="75" customFormat="1" ht="18" customHeight="1" x14ac:dyDescent="0.25"/>
    <row r="118" s="75" customFormat="1" ht="18" customHeight="1" x14ac:dyDescent="0.25"/>
    <row r="119" s="75" customFormat="1" ht="18" customHeight="1" x14ac:dyDescent="0.25"/>
    <row r="120" s="75" customFormat="1" ht="18" customHeight="1" x14ac:dyDescent="0.25"/>
    <row r="121" s="75" customFormat="1" ht="18" customHeight="1" x14ac:dyDescent="0.25"/>
    <row r="122" s="75" customFormat="1" ht="18" customHeight="1" x14ac:dyDescent="0.25"/>
    <row r="123" s="75" customFormat="1" ht="18" customHeight="1" x14ac:dyDescent="0.25"/>
    <row r="124" s="75" customFormat="1" ht="18" customHeight="1" x14ac:dyDescent="0.25"/>
    <row r="125" s="75" customFormat="1" ht="18" customHeight="1" x14ac:dyDescent="0.25"/>
    <row r="126" s="75" customFormat="1" ht="18" customHeight="1" x14ac:dyDescent="0.25"/>
    <row r="127" s="75" customFormat="1" ht="18" customHeight="1" x14ac:dyDescent="0.25"/>
    <row r="128" s="75" customFormat="1" ht="18" customHeight="1" x14ac:dyDescent="0.25"/>
    <row r="129" s="75" customFormat="1" ht="18" customHeight="1" x14ac:dyDescent="0.25"/>
    <row r="130" s="75" customFormat="1" ht="18" customHeight="1" x14ac:dyDescent="0.25"/>
    <row r="131" s="75" customFormat="1" ht="18" customHeight="1" x14ac:dyDescent="0.25"/>
    <row r="132" s="75" customFormat="1" ht="18" customHeight="1" x14ac:dyDescent="0.25"/>
    <row r="133" s="75" customFormat="1" ht="18" customHeight="1" x14ac:dyDescent="0.25"/>
    <row r="134" s="75" customFormat="1" ht="18" customHeight="1" x14ac:dyDescent="0.25"/>
    <row r="135" s="75" customFormat="1" ht="18" customHeight="1" x14ac:dyDescent="0.25"/>
    <row r="136" s="75" customFormat="1" ht="18" customHeight="1" x14ac:dyDescent="0.25"/>
    <row r="137" s="75" customFormat="1" ht="18" customHeight="1" x14ac:dyDescent="0.25"/>
    <row r="138" s="75" customFormat="1" ht="18" customHeight="1" x14ac:dyDescent="0.25"/>
    <row r="139" s="75" customFormat="1" ht="18" customHeight="1" x14ac:dyDescent="0.25"/>
    <row r="140" s="75" customFormat="1" ht="18" customHeight="1" x14ac:dyDescent="0.25"/>
    <row r="141" s="75" customFormat="1" ht="18" customHeight="1" x14ac:dyDescent="0.25"/>
    <row r="142" s="75" customFormat="1" ht="18" customHeight="1" x14ac:dyDescent="0.25"/>
    <row r="143" s="75" customFormat="1" ht="18" customHeight="1" x14ac:dyDescent="0.25"/>
    <row r="144" s="75" customFormat="1" ht="18" customHeight="1" x14ac:dyDescent="0.25"/>
    <row r="145" s="75" customFormat="1" ht="18" customHeight="1" x14ac:dyDescent="0.25"/>
    <row r="146" s="75" customFormat="1" ht="18" customHeight="1" x14ac:dyDescent="0.25"/>
    <row r="147" s="75" customFormat="1" ht="18" customHeight="1" x14ac:dyDescent="0.25"/>
    <row r="148" s="75" customFormat="1" ht="18" customHeight="1" x14ac:dyDescent="0.25"/>
    <row r="149" s="75" customFormat="1" ht="18" customHeight="1" x14ac:dyDescent="0.25"/>
    <row r="150" s="75" customFormat="1" ht="18" customHeight="1" x14ac:dyDescent="0.25"/>
    <row r="151" s="75" customFormat="1" ht="18" customHeight="1" x14ac:dyDescent="0.25"/>
    <row r="152" s="75" customFormat="1" ht="18" customHeight="1" x14ac:dyDescent="0.25"/>
    <row r="153" s="75" customFormat="1" ht="18" customHeight="1" x14ac:dyDescent="0.25"/>
    <row r="154" s="75" customFormat="1" ht="18" customHeight="1" x14ac:dyDescent="0.25"/>
    <row r="155" s="75" customFormat="1" ht="18" customHeight="1" x14ac:dyDescent="0.25"/>
    <row r="156" s="75" customFormat="1" ht="18" customHeight="1" x14ac:dyDescent="0.25"/>
    <row r="157" s="75" customFormat="1" ht="18" customHeight="1" x14ac:dyDescent="0.25"/>
    <row r="158" s="75" customFormat="1" ht="18" customHeight="1" x14ac:dyDescent="0.25"/>
    <row r="159" s="75" customFormat="1" ht="18" customHeight="1" x14ac:dyDescent="0.25"/>
    <row r="160" s="75" customFormat="1" ht="18" customHeight="1" x14ac:dyDescent="0.25"/>
    <row r="161" s="75" customFormat="1" ht="18" customHeight="1" x14ac:dyDescent="0.25"/>
    <row r="162" s="75" customFormat="1" ht="18" customHeight="1" x14ac:dyDescent="0.25"/>
    <row r="163" s="75" customFormat="1" ht="18" customHeight="1" x14ac:dyDescent="0.25"/>
    <row r="164" s="75" customFormat="1" ht="18" customHeight="1" x14ac:dyDescent="0.25"/>
    <row r="165" s="75" customFormat="1" ht="18" customHeight="1" x14ac:dyDescent="0.25"/>
    <row r="166" s="75" customFormat="1" ht="18" customHeight="1" x14ac:dyDescent="0.25"/>
    <row r="167" s="75" customFormat="1" ht="18" customHeight="1" x14ac:dyDescent="0.25"/>
    <row r="168" s="75" customFormat="1" ht="18" customHeight="1" x14ac:dyDescent="0.25"/>
    <row r="169" s="75" customFormat="1" ht="18" customHeight="1" x14ac:dyDescent="0.25"/>
    <row r="170" s="75" customFormat="1" ht="18" customHeight="1" x14ac:dyDescent="0.25"/>
    <row r="171" s="75" customFormat="1" ht="18" customHeight="1" x14ac:dyDescent="0.25"/>
    <row r="172" s="75" customFormat="1" ht="18" customHeight="1" x14ac:dyDescent="0.25"/>
    <row r="173" s="75" customFormat="1" ht="18" customHeight="1" x14ac:dyDescent="0.25"/>
    <row r="174" s="75" customFormat="1" ht="18" customHeight="1" x14ac:dyDescent="0.25"/>
    <row r="175" s="75" customFormat="1" ht="18" customHeight="1" x14ac:dyDescent="0.25"/>
    <row r="176" s="75" customFormat="1" ht="18" customHeight="1" x14ac:dyDescent="0.25"/>
    <row r="177" s="75" customFormat="1" ht="18" customHeight="1" x14ac:dyDescent="0.25"/>
    <row r="178" s="75" customFormat="1" ht="18" customHeight="1" x14ac:dyDescent="0.25"/>
    <row r="179" s="75" customFormat="1" ht="18" customHeight="1" x14ac:dyDescent="0.25"/>
    <row r="180" s="75" customFormat="1" ht="18" customHeight="1" x14ac:dyDescent="0.25"/>
    <row r="181" s="75" customFormat="1" ht="18" customHeight="1" x14ac:dyDescent="0.25"/>
    <row r="182" s="75" customFormat="1" ht="18" customHeight="1" x14ac:dyDescent="0.25"/>
    <row r="183" s="75" customFormat="1" ht="18" customHeight="1" x14ac:dyDescent="0.25"/>
    <row r="184" s="75" customFormat="1" ht="18" customHeight="1" x14ac:dyDescent="0.25"/>
    <row r="185" s="75" customFormat="1" ht="18" customHeight="1" x14ac:dyDescent="0.25"/>
    <row r="186" s="75" customFormat="1" ht="18" customHeight="1" x14ac:dyDescent="0.25"/>
    <row r="187" s="75" customFormat="1" ht="18" customHeight="1" x14ac:dyDescent="0.25"/>
    <row r="188" s="75" customFormat="1" ht="18" customHeight="1" x14ac:dyDescent="0.25"/>
    <row r="189" s="75" customFormat="1" ht="18" customHeight="1" x14ac:dyDescent="0.25"/>
    <row r="190" s="75" customFormat="1" ht="18" customHeight="1" x14ac:dyDescent="0.25"/>
    <row r="191" s="75" customFormat="1" ht="18" customHeight="1" x14ac:dyDescent="0.25"/>
    <row r="192" s="75" customFormat="1" ht="18" customHeight="1" x14ac:dyDescent="0.25"/>
    <row r="193" s="75" customFormat="1" ht="18" customHeight="1" x14ac:dyDescent="0.25"/>
    <row r="194" s="75" customFormat="1" ht="18" customHeight="1" x14ac:dyDescent="0.25"/>
    <row r="195" s="75" customFormat="1" ht="18" customHeight="1" x14ac:dyDescent="0.25"/>
    <row r="196" s="75" customFormat="1" ht="18" customHeight="1" x14ac:dyDescent="0.25"/>
    <row r="197" s="75" customFormat="1" ht="18" customHeight="1" x14ac:dyDescent="0.25"/>
    <row r="198" s="75" customFormat="1" ht="18" customHeight="1" x14ac:dyDescent="0.25"/>
    <row r="199" s="75" customFormat="1" ht="18" customHeight="1" x14ac:dyDescent="0.25"/>
    <row r="200" s="75" customFormat="1" ht="18" customHeight="1" x14ac:dyDescent="0.25"/>
    <row r="201" s="75" customFormat="1" ht="18" customHeight="1" x14ac:dyDescent="0.25"/>
    <row r="202" s="75" customFormat="1" ht="18" customHeight="1" x14ac:dyDescent="0.25"/>
    <row r="203" s="75" customFormat="1" ht="18" customHeight="1" x14ac:dyDescent="0.25"/>
    <row r="204" s="75" customFormat="1" ht="18" customHeight="1" x14ac:dyDescent="0.25"/>
    <row r="205" s="75" customFormat="1" ht="18" customHeight="1" x14ac:dyDescent="0.25"/>
    <row r="206" s="75" customFormat="1" ht="18" customHeight="1" x14ac:dyDescent="0.25"/>
    <row r="207" s="75" customFormat="1" ht="18" customHeight="1" x14ac:dyDescent="0.25"/>
    <row r="208" s="75" customFormat="1" ht="18" customHeight="1" x14ac:dyDescent="0.25"/>
    <row r="209" s="75" customFormat="1" ht="18" customHeight="1" x14ac:dyDescent="0.25"/>
    <row r="210" s="75" customFormat="1" ht="18" customHeight="1" x14ac:dyDescent="0.25"/>
    <row r="211" s="75" customFormat="1" ht="18" customHeight="1" x14ac:dyDescent="0.25"/>
    <row r="212" s="75" customFormat="1" ht="18" customHeight="1" x14ac:dyDescent="0.25"/>
    <row r="213" s="75" customFormat="1" ht="18" customHeight="1" x14ac:dyDescent="0.25"/>
    <row r="214" s="75" customFormat="1" ht="18" customHeight="1" x14ac:dyDescent="0.25"/>
    <row r="215" s="75" customFormat="1" ht="18" customHeight="1" x14ac:dyDescent="0.25"/>
    <row r="216" s="75" customFormat="1" ht="18" customHeight="1" x14ac:dyDescent="0.25"/>
    <row r="217" s="75" customFormat="1" ht="18" customHeight="1" x14ac:dyDescent="0.25"/>
    <row r="218" s="75" customFormat="1" ht="18" customHeight="1" x14ac:dyDescent="0.25"/>
    <row r="219" s="75" customFormat="1" ht="18" customHeight="1" x14ac:dyDescent="0.25"/>
    <row r="220" s="75" customFormat="1" ht="18" customHeight="1" x14ac:dyDescent="0.25"/>
    <row r="221" s="75" customFormat="1" ht="18" customHeight="1" x14ac:dyDescent="0.25"/>
    <row r="222" s="75" customFormat="1" ht="18" customHeight="1" x14ac:dyDescent="0.25"/>
    <row r="223" s="75" customFormat="1" ht="18" customHeight="1" x14ac:dyDescent="0.25"/>
    <row r="224" s="75" customFormat="1" ht="18" customHeight="1" x14ac:dyDescent="0.25"/>
    <row r="225" s="75" customFormat="1" ht="18" customHeight="1" x14ac:dyDescent="0.25"/>
    <row r="226" s="75" customFormat="1" ht="18" customHeight="1" x14ac:dyDescent="0.25"/>
    <row r="227" s="75" customFormat="1" ht="18" customHeight="1" x14ac:dyDescent="0.25"/>
    <row r="228" s="75" customFormat="1" ht="18" customHeight="1" x14ac:dyDescent="0.25"/>
    <row r="229" s="75" customFormat="1" ht="18" customHeight="1" x14ac:dyDescent="0.25"/>
    <row r="230" s="75" customFormat="1" ht="18" customHeight="1" x14ac:dyDescent="0.25"/>
    <row r="231" s="75" customFormat="1" ht="18" customHeight="1" x14ac:dyDescent="0.25"/>
    <row r="232" s="75" customFormat="1" ht="18" customHeight="1" x14ac:dyDescent="0.25"/>
    <row r="233" s="75" customFormat="1" ht="18" customHeight="1" x14ac:dyDescent="0.25"/>
    <row r="234" s="75" customFormat="1" ht="18" customHeight="1" x14ac:dyDescent="0.25"/>
    <row r="235" s="75" customFormat="1" ht="18" customHeight="1" x14ac:dyDescent="0.25"/>
    <row r="236" s="75" customFormat="1" ht="18" customHeight="1" x14ac:dyDescent="0.25"/>
    <row r="237" s="75" customFormat="1" ht="18" customHeight="1" x14ac:dyDescent="0.25"/>
    <row r="238" s="75" customFormat="1" ht="18" customHeight="1" x14ac:dyDescent="0.25"/>
    <row r="239" s="75" customFormat="1" ht="18" customHeight="1" x14ac:dyDescent="0.25"/>
    <row r="240" s="75" customFormat="1" ht="18" customHeight="1" x14ac:dyDescent="0.25"/>
    <row r="241" s="75" customFormat="1" ht="18" customHeight="1" x14ac:dyDescent="0.25"/>
    <row r="242" s="75" customFormat="1" ht="18" customHeight="1" x14ac:dyDescent="0.25"/>
    <row r="243" s="75" customFormat="1" ht="18" customHeight="1" x14ac:dyDescent="0.25"/>
    <row r="244" s="75" customFormat="1" ht="18" customHeight="1" x14ac:dyDescent="0.25"/>
    <row r="245" s="75" customFormat="1" ht="18" customHeight="1" x14ac:dyDescent="0.25"/>
    <row r="246" s="75" customFormat="1" ht="18" customHeight="1" x14ac:dyDescent="0.25"/>
    <row r="247" s="75" customFormat="1" ht="18" customHeight="1" x14ac:dyDescent="0.25"/>
    <row r="248" s="75" customFormat="1" ht="18" customHeight="1" x14ac:dyDescent="0.25"/>
    <row r="249" s="75" customFormat="1" ht="18" customHeight="1" x14ac:dyDescent="0.25"/>
    <row r="250" s="75" customFormat="1" ht="18" customHeight="1" x14ac:dyDescent="0.25"/>
    <row r="251" s="75" customFormat="1" ht="18" customHeight="1" x14ac:dyDescent="0.25"/>
    <row r="252" s="75" customFormat="1" ht="18" customHeight="1" x14ac:dyDescent="0.25"/>
    <row r="253" s="75" customFormat="1" ht="18" customHeight="1" x14ac:dyDescent="0.25"/>
    <row r="254" s="75" customFormat="1" ht="18" customHeight="1" x14ac:dyDescent="0.25"/>
    <row r="255" s="75" customFormat="1" ht="18" customHeight="1" x14ac:dyDescent="0.25"/>
    <row r="256" s="75" customFormat="1" ht="18" customHeight="1" x14ac:dyDescent="0.25"/>
    <row r="257" s="75" customFormat="1" ht="18" customHeight="1" x14ac:dyDescent="0.25"/>
    <row r="258" s="75" customFormat="1" ht="18" customHeight="1" x14ac:dyDescent="0.25"/>
    <row r="259" s="75" customFormat="1" ht="18" customHeight="1" x14ac:dyDescent="0.25"/>
    <row r="260" s="75" customFormat="1" ht="18" customHeight="1" x14ac:dyDescent="0.25"/>
    <row r="261" s="75" customFormat="1" ht="18" customHeight="1" x14ac:dyDescent="0.25"/>
    <row r="262" s="75" customFormat="1" ht="18" customHeight="1" x14ac:dyDescent="0.25"/>
    <row r="263" s="75" customFormat="1" ht="18" customHeight="1" x14ac:dyDescent="0.25"/>
    <row r="264" s="75" customFormat="1" ht="18" customHeight="1" x14ac:dyDescent="0.25"/>
    <row r="265" s="75" customFormat="1" ht="18" customHeight="1" x14ac:dyDescent="0.25"/>
    <row r="266" s="75" customFormat="1" ht="18" customHeight="1" x14ac:dyDescent="0.25"/>
    <row r="267" s="75" customFormat="1" ht="18" customHeight="1" x14ac:dyDescent="0.25"/>
    <row r="268" s="75" customFormat="1" ht="18" customHeight="1" x14ac:dyDescent="0.25"/>
    <row r="269" s="75" customFormat="1" ht="18" customHeight="1" x14ac:dyDescent="0.25"/>
    <row r="270" s="75" customFormat="1" ht="18" customHeight="1" x14ac:dyDescent="0.25"/>
    <row r="271" s="75" customFormat="1" ht="18" customHeight="1" x14ac:dyDescent="0.25"/>
    <row r="272" s="75" customFormat="1" ht="18" customHeight="1" x14ac:dyDescent="0.25"/>
    <row r="273" s="75" customFormat="1" ht="18" customHeight="1" x14ac:dyDescent="0.25"/>
    <row r="274" s="75" customFormat="1" ht="18" customHeight="1" x14ac:dyDescent="0.25"/>
    <row r="275" s="75" customFormat="1" ht="18" customHeight="1" x14ac:dyDescent="0.25"/>
    <row r="276" s="75" customFormat="1" ht="18" customHeight="1" x14ac:dyDescent="0.25"/>
    <row r="277" s="75" customFormat="1" ht="18" customHeight="1" x14ac:dyDescent="0.25"/>
    <row r="278" s="75" customFormat="1" ht="18" customHeight="1" x14ac:dyDescent="0.25"/>
    <row r="279" s="75" customFormat="1" ht="18" customHeight="1" x14ac:dyDescent="0.25"/>
    <row r="280" s="75" customFormat="1" ht="18" customHeight="1" x14ac:dyDescent="0.25"/>
    <row r="281" s="75" customFormat="1" ht="18" customHeight="1" x14ac:dyDescent="0.25"/>
    <row r="282" s="75" customFormat="1" ht="18" customHeight="1" x14ac:dyDescent="0.25"/>
    <row r="283" s="75" customFormat="1" ht="18" customHeight="1" x14ac:dyDescent="0.25"/>
    <row r="284" s="75" customFormat="1" ht="18" customHeight="1" x14ac:dyDescent="0.25"/>
    <row r="285" s="75" customFormat="1" ht="18" customHeight="1" x14ac:dyDescent="0.25"/>
    <row r="286" s="75" customFormat="1" ht="18" customHeight="1" x14ac:dyDescent="0.25"/>
    <row r="287" s="75" customFormat="1" ht="18" customHeight="1" x14ac:dyDescent="0.25"/>
    <row r="288" s="75" customFormat="1" ht="18" customHeight="1" x14ac:dyDescent="0.25"/>
    <row r="289" s="75" customFormat="1" ht="18" customHeight="1" x14ac:dyDescent="0.25"/>
    <row r="290" s="75" customFormat="1" ht="18" customHeight="1" x14ac:dyDescent="0.25"/>
    <row r="291" s="75" customFormat="1" ht="18" customHeight="1" x14ac:dyDescent="0.25"/>
    <row r="292" s="75" customFormat="1" ht="18" customHeight="1" x14ac:dyDescent="0.25"/>
    <row r="293" s="75" customFormat="1" ht="18" customHeight="1" x14ac:dyDescent="0.25"/>
    <row r="294" s="75" customFormat="1" ht="18" customHeight="1" x14ac:dyDescent="0.25"/>
    <row r="295" s="75" customFormat="1" ht="18" customHeight="1" x14ac:dyDescent="0.25"/>
    <row r="296" s="75" customFormat="1" ht="18" customHeight="1" x14ac:dyDescent="0.25"/>
    <row r="297" s="75" customFormat="1" ht="18" customHeight="1" x14ac:dyDescent="0.25"/>
    <row r="298" s="75" customFormat="1" ht="18" customHeight="1" x14ac:dyDescent="0.25"/>
    <row r="299" s="75" customFormat="1" ht="18" customHeight="1" x14ac:dyDescent="0.25"/>
    <row r="300" s="75" customFormat="1" ht="18" customHeight="1" x14ac:dyDescent="0.25"/>
    <row r="301" s="75" customFormat="1" ht="18" customHeight="1" x14ac:dyDescent="0.25"/>
    <row r="302" s="75" customFormat="1" ht="18" customHeight="1" x14ac:dyDescent="0.25"/>
    <row r="303" s="75" customFormat="1" ht="18" customHeight="1" x14ac:dyDescent="0.25"/>
    <row r="304" s="75" customFormat="1" ht="18" customHeight="1" x14ac:dyDescent="0.25"/>
    <row r="305" s="75" customFormat="1" ht="18" customHeight="1" x14ac:dyDescent="0.25"/>
    <row r="306" s="75" customFormat="1" ht="18" customHeight="1" x14ac:dyDescent="0.25"/>
    <row r="307" s="75" customFormat="1" ht="18" customHeight="1" x14ac:dyDescent="0.25"/>
    <row r="308" s="75" customFormat="1" ht="18" customHeight="1" x14ac:dyDescent="0.25"/>
    <row r="309" s="75" customFormat="1" ht="18" customHeight="1" x14ac:dyDescent="0.25"/>
    <row r="310" s="75" customFormat="1" ht="18" customHeight="1" x14ac:dyDescent="0.25"/>
    <row r="311" s="75" customFormat="1" ht="18" customHeight="1" x14ac:dyDescent="0.25"/>
    <row r="312" s="75" customFormat="1" ht="18" customHeight="1" x14ac:dyDescent="0.25"/>
    <row r="313" s="75" customFormat="1" ht="18" customHeight="1" x14ac:dyDescent="0.25"/>
    <row r="314" s="75" customFormat="1" ht="18" customHeight="1" x14ac:dyDescent="0.25"/>
    <row r="315" s="75" customFormat="1" ht="18" customHeight="1" x14ac:dyDescent="0.25"/>
    <row r="316" s="75" customFormat="1" ht="18" customHeight="1" x14ac:dyDescent="0.25"/>
    <row r="317" s="75" customFormat="1" ht="18" customHeight="1" x14ac:dyDescent="0.25"/>
    <row r="318" s="75" customFormat="1" ht="18" customHeight="1" x14ac:dyDescent="0.25"/>
    <row r="319" s="75" customFormat="1" ht="18" customHeight="1" x14ac:dyDescent="0.25"/>
    <row r="320" s="75" customFormat="1" ht="18" customHeight="1" x14ac:dyDescent="0.25"/>
    <row r="321" s="75" customFormat="1" ht="18" customHeight="1" x14ac:dyDescent="0.25"/>
    <row r="322" s="75" customFormat="1" ht="18" customHeight="1" x14ac:dyDescent="0.25"/>
    <row r="323" s="75" customFormat="1" ht="18" customHeight="1" x14ac:dyDescent="0.25"/>
    <row r="324" s="75" customFormat="1" ht="18" customHeight="1" x14ac:dyDescent="0.25"/>
    <row r="325" s="75" customFormat="1" ht="18" customHeight="1" x14ac:dyDescent="0.25"/>
    <row r="326" s="75" customFormat="1" ht="18" customHeight="1" x14ac:dyDescent="0.25"/>
    <row r="327" s="75" customFormat="1" ht="18" customHeight="1" x14ac:dyDescent="0.25"/>
    <row r="328" s="75" customFormat="1" ht="18" customHeight="1" x14ac:dyDescent="0.25"/>
    <row r="329" s="75" customFormat="1" ht="18" customHeight="1" x14ac:dyDescent="0.25"/>
    <row r="330" s="75" customFormat="1" ht="18" customHeight="1" x14ac:dyDescent="0.25"/>
    <row r="331" s="75" customFormat="1" ht="18" customHeight="1" x14ac:dyDescent="0.25"/>
    <row r="332" s="75" customFormat="1" ht="18" customHeight="1" x14ac:dyDescent="0.25"/>
    <row r="333" s="75" customFormat="1" ht="18" customHeight="1" x14ac:dyDescent="0.25"/>
    <row r="334" s="75" customFormat="1" ht="18" customHeight="1" x14ac:dyDescent="0.25"/>
    <row r="335" s="75" customFormat="1" ht="18" customHeight="1" x14ac:dyDescent="0.25"/>
    <row r="336" s="75" customFormat="1" ht="18" customHeight="1" x14ac:dyDescent="0.25"/>
    <row r="337" s="75" customFormat="1" ht="18" customHeight="1" x14ac:dyDescent="0.25"/>
    <row r="338" s="75" customFormat="1" ht="18" customHeight="1" x14ac:dyDescent="0.25"/>
    <row r="339" s="75" customFormat="1" ht="18" customHeight="1" x14ac:dyDescent="0.25"/>
    <row r="340" s="75" customFormat="1" ht="18" customHeight="1" x14ac:dyDescent="0.25"/>
    <row r="341" s="75" customFormat="1" ht="18" customHeight="1" x14ac:dyDescent="0.25"/>
    <row r="342" s="75" customFormat="1" ht="18" customHeight="1" x14ac:dyDescent="0.25"/>
    <row r="343" s="75" customFormat="1" ht="18" customHeight="1" x14ac:dyDescent="0.25"/>
    <row r="344" s="75" customFormat="1" ht="18" customHeight="1" x14ac:dyDescent="0.25"/>
    <row r="345" s="75" customFormat="1" ht="18" customHeight="1" x14ac:dyDescent="0.25"/>
    <row r="346" s="75" customFormat="1" ht="18" customHeight="1" x14ac:dyDescent="0.25"/>
    <row r="347" s="75" customFormat="1" ht="18" customHeight="1" x14ac:dyDescent="0.25"/>
    <row r="348" s="75" customFormat="1" ht="18" customHeight="1" x14ac:dyDescent="0.25"/>
    <row r="349" s="75" customFormat="1" ht="18" customHeight="1" x14ac:dyDescent="0.25"/>
    <row r="350" s="75" customFormat="1" ht="18" customHeight="1" x14ac:dyDescent="0.25"/>
    <row r="351" s="75" customFormat="1" ht="18" customHeight="1" x14ac:dyDescent="0.25"/>
    <row r="352" s="75" customFormat="1" ht="18" customHeight="1" x14ac:dyDescent="0.25"/>
    <row r="353" s="75" customFormat="1" ht="18" customHeight="1" x14ac:dyDescent="0.25"/>
    <row r="354" s="75" customFormat="1" ht="18" customHeight="1" x14ac:dyDescent="0.25"/>
    <row r="355" s="75" customFormat="1" ht="18" customHeight="1" x14ac:dyDescent="0.25"/>
    <row r="356" s="75" customFormat="1" ht="18" customHeight="1" x14ac:dyDescent="0.25"/>
    <row r="357" s="75" customFormat="1" ht="18" customHeight="1" x14ac:dyDescent="0.25"/>
    <row r="358" s="75" customFormat="1" ht="18" customHeight="1" x14ac:dyDescent="0.25"/>
    <row r="359" s="75" customFormat="1" ht="18" customHeight="1" x14ac:dyDescent="0.25"/>
    <row r="360" s="75" customFormat="1" ht="18" customHeight="1" x14ac:dyDescent="0.25"/>
    <row r="361" s="75" customFormat="1" ht="18" customHeight="1" x14ac:dyDescent="0.25"/>
    <row r="362" s="75" customFormat="1" ht="18" customHeight="1" x14ac:dyDescent="0.25"/>
    <row r="363" s="75" customFormat="1" ht="18" customHeight="1" x14ac:dyDescent="0.25"/>
    <row r="364" s="75" customFormat="1" ht="18" customHeight="1" x14ac:dyDescent="0.25"/>
    <row r="365" s="75" customFormat="1" ht="18" customHeight="1" x14ac:dyDescent="0.25"/>
    <row r="366" s="75" customFormat="1" ht="18" customHeight="1" x14ac:dyDescent="0.25"/>
    <row r="367" s="75" customFormat="1" ht="18" customHeight="1" x14ac:dyDescent="0.25"/>
    <row r="368" s="75" customFormat="1" ht="18" customHeight="1" x14ac:dyDescent="0.25"/>
    <row r="369" s="75" customFormat="1" ht="18" customHeight="1" x14ac:dyDescent="0.25"/>
    <row r="370" s="75" customFormat="1" ht="18" customHeight="1" x14ac:dyDescent="0.25"/>
    <row r="371" s="75" customFormat="1" ht="18" customHeight="1" x14ac:dyDescent="0.25"/>
    <row r="372" s="75" customFormat="1" ht="18" customHeight="1" x14ac:dyDescent="0.25"/>
    <row r="373" s="75" customFormat="1" ht="18" customHeight="1" x14ac:dyDescent="0.25"/>
    <row r="374" s="75" customFormat="1" ht="18" customHeight="1" x14ac:dyDescent="0.25"/>
    <row r="375" s="75" customFormat="1" ht="18" customHeight="1" x14ac:dyDescent="0.25"/>
    <row r="376" s="75" customFormat="1" ht="18" customHeight="1" x14ac:dyDescent="0.25"/>
    <row r="377" s="75" customFormat="1" ht="18" customHeight="1" x14ac:dyDescent="0.25"/>
    <row r="378" s="75" customFormat="1" ht="18" customHeight="1" x14ac:dyDescent="0.25"/>
    <row r="379" s="75" customFormat="1" ht="18" customHeight="1" x14ac:dyDescent="0.25"/>
    <row r="380" s="75" customFormat="1" ht="18" customHeight="1" x14ac:dyDescent="0.25"/>
    <row r="381" s="75" customFormat="1" ht="18" customHeight="1" x14ac:dyDescent="0.25"/>
    <row r="382" s="75" customFormat="1" ht="18" customHeight="1" x14ac:dyDescent="0.25"/>
    <row r="383" s="75" customFormat="1" ht="18" customHeight="1" x14ac:dyDescent="0.25"/>
    <row r="384" s="75" customFormat="1" ht="18" customHeight="1" x14ac:dyDescent="0.25"/>
    <row r="385" s="75" customFormat="1" ht="18" customHeight="1" x14ac:dyDescent="0.25"/>
    <row r="386" s="75" customFormat="1" ht="18" customHeight="1" x14ac:dyDescent="0.25"/>
    <row r="387" s="75" customFormat="1" ht="18" customHeight="1" x14ac:dyDescent="0.25"/>
    <row r="388" s="75" customFormat="1" ht="18" customHeight="1" x14ac:dyDescent="0.25"/>
    <row r="389" s="75" customFormat="1" ht="18" customHeight="1" x14ac:dyDescent="0.25"/>
    <row r="390" s="75" customFormat="1" ht="18" customHeight="1" x14ac:dyDescent="0.25"/>
    <row r="391" s="75" customFormat="1" ht="18" customHeight="1" x14ac:dyDescent="0.25"/>
    <row r="392" s="75" customFormat="1" ht="18" customHeight="1" x14ac:dyDescent="0.25"/>
    <row r="393" s="75" customFormat="1" ht="18" customHeight="1" x14ac:dyDescent="0.25"/>
    <row r="394" s="75" customFormat="1" ht="18" customHeight="1" x14ac:dyDescent="0.25"/>
    <row r="395" s="75" customFormat="1" ht="18" customHeight="1" x14ac:dyDescent="0.25"/>
    <row r="396" s="75" customFormat="1" ht="18" customHeight="1" x14ac:dyDescent="0.25"/>
    <row r="397" s="75" customFormat="1" ht="18" customHeight="1" x14ac:dyDescent="0.25"/>
    <row r="398" s="75" customFormat="1" ht="18" customHeight="1" x14ac:dyDescent="0.25"/>
    <row r="399" s="75" customFormat="1" ht="18" customHeight="1" x14ac:dyDescent="0.25"/>
    <row r="400" s="75" customFormat="1" ht="18" customHeight="1" x14ac:dyDescent="0.25"/>
    <row r="401" s="75" customFormat="1" ht="18" customHeight="1" x14ac:dyDescent="0.25"/>
    <row r="402" s="75" customFormat="1" ht="18" customHeight="1" x14ac:dyDescent="0.25"/>
    <row r="403" s="75" customFormat="1" ht="18" customHeight="1" x14ac:dyDescent="0.25"/>
    <row r="404" s="75" customFormat="1" ht="18" customHeight="1" x14ac:dyDescent="0.25"/>
    <row r="405" s="75" customFormat="1" ht="18" customHeight="1" x14ac:dyDescent="0.25"/>
    <row r="406" s="75" customFormat="1" ht="18" customHeight="1" x14ac:dyDescent="0.25"/>
    <row r="407" s="75" customFormat="1" ht="18" customHeight="1" x14ac:dyDescent="0.25"/>
    <row r="408" s="75" customFormat="1" ht="18" customHeight="1" x14ac:dyDescent="0.25"/>
    <row r="409" s="75" customFormat="1" ht="18" customHeight="1" x14ac:dyDescent="0.25"/>
    <row r="410" s="75" customFormat="1" ht="18" customHeight="1" x14ac:dyDescent="0.25"/>
    <row r="411" s="75" customFormat="1" ht="18" customHeight="1" x14ac:dyDescent="0.25"/>
    <row r="412" s="75" customFormat="1" ht="18" customHeight="1" x14ac:dyDescent="0.25"/>
    <row r="413" s="75" customFormat="1" ht="18" customHeight="1" x14ac:dyDescent="0.25"/>
    <row r="414" s="75" customFormat="1" ht="18" customHeight="1" x14ac:dyDescent="0.25"/>
    <row r="415" s="75" customFormat="1" ht="18" customHeight="1" x14ac:dyDescent="0.25"/>
    <row r="416" s="75" customFormat="1" ht="18" customHeight="1" x14ac:dyDescent="0.25"/>
    <row r="417" s="75" customFormat="1" ht="18" customHeight="1" x14ac:dyDescent="0.25"/>
    <row r="418" s="75" customFormat="1" ht="18" customHeight="1" x14ac:dyDescent="0.25"/>
    <row r="419" s="75" customFormat="1" ht="18" customHeight="1" x14ac:dyDescent="0.25"/>
    <row r="420" s="75" customFormat="1" ht="18" customHeight="1" x14ac:dyDescent="0.25"/>
    <row r="421" s="75" customFormat="1" ht="18" customHeight="1" x14ac:dyDescent="0.25"/>
    <row r="422" s="75" customFormat="1" ht="18" customHeight="1" x14ac:dyDescent="0.25"/>
    <row r="423" s="75" customFormat="1" ht="18" customHeight="1" x14ac:dyDescent="0.25"/>
    <row r="424" s="75" customFormat="1" ht="18" customHeight="1" x14ac:dyDescent="0.25"/>
    <row r="425" s="75" customFormat="1" ht="18" customHeight="1" x14ac:dyDescent="0.25"/>
    <row r="426" s="75" customFormat="1" ht="18" customHeight="1" x14ac:dyDescent="0.25"/>
    <row r="427" s="75" customFormat="1" ht="18" customHeight="1" x14ac:dyDescent="0.25"/>
    <row r="428" s="75" customFormat="1" ht="18" customHeight="1" x14ac:dyDescent="0.25"/>
    <row r="429" s="75" customFormat="1" ht="18" customHeight="1" x14ac:dyDescent="0.25"/>
    <row r="430" s="75" customFormat="1" ht="18" customHeight="1" x14ac:dyDescent="0.25"/>
    <row r="431" s="75" customFormat="1" ht="18" customHeight="1" x14ac:dyDescent="0.25"/>
    <row r="432" s="75" customFormat="1" ht="18" customHeight="1" x14ac:dyDescent="0.25"/>
    <row r="433" s="75" customFormat="1" ht="18" customHeight="1" x14ac:dyDescent="0.25"/>
    <row r="434" s="75" customFormat="1" ht="18" customHeight="1" x14ac:dyDescent="0.25"/>
    <row r="435" s="75" customFormat="1" ht="18" customHeight="1" x14ac:dyDescent="0.25"/>
    <row r="436" s="75" customFormat="1" ht="18" customHeight="1" x14ac:dyDescent="0.25"/>
    <row r="437" s="75" customFormat="1" ht="18" customHeight="1" x14ac:dyDescent="0.25"/>
    <row r="438" s="75" customFormat="1" ht="18" customHeight="1" x14ac:dyDescent="0.25"/>
    <row r="439" s="75" customFormat="1" ht="18" customHeight="1" x14ac:dyDescent="0.25"/>
    <row r="440" s="75" customFormat="1" ht="18" customHeight="1" x14ac:dyDescent="0.25"/>
    <row r="441" s="75" customFormat="1" ht="18" customHeight="1" x14ac:dyDescent="0.25"/>
    <row r="442" s="75" customFormat="1" ht="18" customHeight="1" x14ac:dyDescent="0.25"/>
    <row r="443" s="75" customFormat="1" ht="18" customHeight="1" x14ac:dyDescent="0.25"/>
    <row r="444" s="75" customFormat="1" ht="18" customHeight="1" x14ac:dyDescent="0.25"/>
    <row r="445" s="75" customFormat="1" ht="18" customHeight="1" x14ac:dyDescent="0.25"/>
    <row r="446" s="75" customFormat="1" ht="18" customHeight="1" x14ac:dyDescent="0.25"/>
    <row r="447" s="75" customFormat="1" ht="18" customHeight="1" x14ac:dyDescent="0.25"/>
    <row r="448" s="75" customFormat="1" ht="18" customHeight="1" x14ac:dyDescent="0.25"/>
    <row r="449" s="75" customFormat="1" ht="18" customHeight="1" x14ac:dyDescent="0.25"/>
    <row r="450" s="75" customFormat="1" ht="18" customHeight="1" x14ac:dyDescent="0.25"/>
    <row r="451" s="75" customFormat="1" ht="18" customHeight="1" x14ac:dyDescent="0.25"/>
    <row r="452" s="75" customFormat="1" ht="18" customHeight="1" x14ac:dyDescent="0.25"/>
    <row r="453" s="75" customFormat="1" ht="18" customHeight="1" x14ac:dyDescent="0.25"/>
    <row r="454" s="75" customFormat="1" ht="18" customHeight="1" x14ac:dyDescent="0.25"/>
    <row r="455" s="75" customFormat="1" ht="18" customHeight="1" x14ac:dyDescent="0.25"/>
    <row r="456" s="75" customFormat="1" ht="18" customHeight="1" x14ac:dyDescent="0.25"/>
    <row r="457" s="75" customFormat="1" ht="18" customHeight="1" x14ac:dyDescent="0.25"/>
    <row r="458" s="75" customFormat="1" ht="18" customHeight="1" x14ac:dyDescent="0.25"/>
    <row r="459" s="75" customFormat="1" ht="18" customHeight="1" x14ac:dyDescent="0.25"/>
    <row r="460" s="75" customFormat="1" ht="18" customHeight="1" x14ac:dyDescent="0.25"/>
    <row r="461" s="75" customFormat="1" ht="18" customHeight="1" x14ac:dyDescent="0.25"/>
    <row r="462" s="75" customFormat="1" ht="18" customHeight="1" x14ac:dyDescent="0.25"/>
    <row r="463" s="75" customFormat="1" ht="18" customHeight="1" x14ac:dyDescent="0.25"/>
    <row r="464" s="75" customFormat="1" ht="18" customHeight="1" x14ac:dyDescent="0.25"/>
    <row r="465" s="75" customFormat="1" ht="18" customHeight="1" x14ac:dyDescent="0.25"/>
    <row r="466" s="75" customFormat="1" ht="18" customHeight="1" x14ac:dyDescent="0.25"/>
    <row r="467" s="75" customFormat="1" ht="18" customHeight="1" x14ac:dyDescent="0.25"/>
    <row r="468" s="75" customFormat="1" ht="18" customHeight="1" x14ac:dyDescent="0.25"/>
    <row r="469" s="75" customFormat="1" ht="18" customHeight="1" x14ac:dyDescent="0.25"/>
    <row r="470" s="75" customFormat="1" ht="18" customHeight="1" x14ac:dyDescent="0.25"/>
    <row r="471" s="75" customFormat="1" ht="18" customHeight="1" x14ac:dyDescent="0.25"/>
    <row r="472" s="75" customFormat="1" ht="18" customHeight="1" x14ac:dyDescent="0.25"/>
    <row r="473" s="75" customFormat="1" ht="18" customHeight="1" x14ac:dyDescent="0.25"/>
    <row r="474" s="75" customFormat="1" ht="18" customHeight="1" x14ac:dyDescent="0.25"/>
    <row r="475" s="75" customFormat="1" ht="18" customHeight="1" x14ac:dyDescent="0.25"/>
    <row r="476" s="75" customFormat="1" ht="18" customHeight="1" x14ac:dyDescent="0.25"/>
    <row r="477" s="75" customFormat="1" ht="18" customHeight="1" x14ac:dyDescent="0.25"/>
    <row r="478" s="75" customFormat="1" ht="18" customHeight="1" x14ac:dyDescent="0.25"/>
    <row r="479" s="75" customFormat="1" ht="18" customHeight="1" x14ac:dyDescent="0.25"/>
    <row r="480" s="75" customFormat="1" ht="18" customHeight="1" x14ac:dyDescent="0.25"/>
    <row r="481" s="75" customFormat="1" ht="18" customHeight="1" x14ac:dyDescent="0.25"/>
    <row r="482" s="75" customFormat="1" ht="18" customHeight="1" x14ac:dyDescent="0.25"/>
    <row r="483" s="75" customFormat="1" ht="18" customHeight="1" x14ac:dyDescent="0.25"/>
    <row r="484" s="75" customFormat="1" ht="18" customHeight="1" x14ac:dyDescent="0.25"/>
    <row r="485" s="75" customFormat="1" ht="18" customHeight="1" x14ac:dyDescent="0.25"/>
    <row r="486" s="75" customFormat="1" ht="18" customHeight="1" x14ac:dyDescent="0.25"/>
    <row r="487" s="75" customFormat="1" ht="18" customHeight="1" x14ac:dyDescent="0.25"/>
    <row r="488" s="75" customFormat="1" ht="18" customHeight="1" x14ac:dyDescent="0.25"/>
    <row r="489" s="75" customFormat="1" ht="18" customHeight="1" x14ac:dyDescent="0.25"/>
    <row r="490" s="75" customFormat="1" ht="18" customHeight="1" x14ac:dyDescent="0.25"/>
    <row r="491" s="75" customFormat="1" ht="18" customHeight="1" x14ac:dyDescent="0.25"/>
    <row r="492" s="75" customFormat="1" ht="18" customHeight="1" x14ac:dyDescent="0.25"/>
    <row r="493" s="75" customFormat="1" ht="18" customHeight="1" x14ac:dyDescent="0.25"/>
    <row r="494" s="75" customFormat="1" ht="18" customHeight="1" x14ac:dyDescent="0.25"/>
    <row r="495" s="75" customFormat="1" ht="18" customHeight="1" x14ac:dyDescent="0.25"/>
    <row r="496" s="75" customFormat="1" ht="18" customHeight="1" x14ac:dyDescent="0.25"/>
    <row r="497" s="75" customFormat="1" ht="18" customHeight="1" x14ac:dyDescent="0.25"/>
    <row r="498" s="75" customFormat="1" ht="18" customHeight="1" x14ac:dyDescent="0.25"/>
    <row r="499" s="75" customFormat="1" ht="18" customHeight="1" x14ac:dyDescent="0.25"/>
    <row r="500" s="75" customFormat="1" ht="18" customHeight="1" x14ac:dyDescent="0.25"/>
    <row r="501" s="75" customFormat="1" ht="18" customHeight="1" x14ac:dyDescent="0.25"/>
    <row r="502" s="75" customFormat="1" ht="18" customHeight="1" x14ac:dyDescent="0.25"/>
    <row r="503" s="75" customFormat="1" ht="18" customHeight="1" x14ac:dyDescent="0.25"/>
    <row r="504" s="75" customFormat="1" ht="18" customHeight="1" x14ac:dyDescent="0.25"/>
    <row r="505" s="75" customFormat="1" ht="18" customHeight="1" x14ac:dyDescent="0.25"/>
    <row r="506" s="75" customFormat="1" ht="18" customHeight="1" x14ac:dyDescent="0.25"/>
    <row r="507" s="75" customFormat="1" ht="18" customHeight="1" x14ac:dyDescent="0.25"/>
    <row r="508" s="75" customFormat="1" ht="18" customHeight="1" x14ac:dyDescent="0.25"/>
    <row r="509" s="75" customFormat="1" ht="18" customHeight="1" x14ac:dyDescent="0.25"/>
    <row r="510" s="75" customFormat="1" ht="18" customHeight="1" x14ac:dyDescent="0.25"/>
    <row r="511" s="75" customFormat="1" ht="18" customHeight="1" x14ac:dyDescent="0.25"/>
    <row r="512" s="75" customFormat="1" ht="18" customHeight="1" x14ac:dyDescent="0.25"/>
    <row r="513" s="75" customFormat="1" ht="18" customHeight="1" x14ac:dyDescent="0.25"/>
    <row r="514" s="75" customFormat="1" ht="18" customHeight="1" x14ac:dyDescent="0.25"/>
    <row r="515" s="75" customFormat="1" ht="18" customHeight="1" x14ac:dyDescent="0.25"/>
    <row r="516" s="75" customFormat="1" ht="18" customHeight="1" x14ac:dyDescent="0.25"/>
    <row r="517" s="75" customFormat="1" ht="18" customHeight="1" x14ac:dyDescent="0.25"/>
    <row r="518" s="75" customFormat="1" ht="18" customHeight="1" x14ac:dyDescent="0.25"/>
    <row r="519" s="75" customFormat="1" ht="18" customHeight="1" x14ac:dyDescent="0.25"/>
    <row r="520" s="75" customFormat="1" ht="18" customHeight="1" x14ac:dyDescent="0.25"/>
    <row r="521" s="75" customFormat="1" ht="18" customHeight="1" x14ac:dyDescent="0.25"/>
    <row r="522" s="75" customFormat="1" ht="18" customHeight="1" x14ac:dyDescent="0.25"/>
    <row r="523" s="75" customFormat="1" ht="18" customHeight="1" x14ac:dyDescent="0.25"/>
    <row r="524" s="75" customFormat="1" ht="18" customHeight="1" x14ac:dyDescent="0.25"/>
    <row r="525" s="75" customFormat="1" ht="18" customHeight="1" x14ac:dyDescent="0.25"/>
    <row r="526" s="75" customFormat="1" ht="18" customHeight="1" x14ac:dyDescent="0.25"/>
    <row r="527" s="75" customFormat="1" ht="18" customHeight="1" x14ac:dyDescent="0.25"/>
    <row r="528" s="75" customFormat="1" ht="18" customHeight="1" x14ac:dyDescent="0.25"/>
    <row r="529" s="75" customFormat="1" ht="18" customHeight="1" x14ac:dyDescent="0.25"/>
    <row r="530" s="75" customFormat="1" ht="18" customHeight="1" x14ac:dyDescent="0.25"/>
    <row r="531" s="75" customFormat="1" ht="18" customHeight="1" x14ac:dyDescent="0.25"/>
    <row r="532" s="75" customFormat="1" ht="18" customHeight="1" x14ac:dyDescent="0.25"/>
    <row r="533" s="75" customFormat="1" ht="18" customHeight="1" x14ac:dyDescent="0.25"/>
    <row r="534" s="75" customFormat="1" ht="18" customHeight="1" x14ac:dyDescent="0.25"/>
    <row r="535" s="75" customFormat="1" ht="18" customHeight="1" x14ac:dyDescent="0.25"/>
    <row r="536" s="75" customFormat="1" ht="18" customHeight="1" x14ac:dyDescent="0.25"/>
    <row r="537" s="75" customFormat="1" ht="18" customHeight="1" x14ac:dyDescent="0.25"/>
    <row r="538" s="75" customFormat="1" ht="18" customHeight="1" x14ac:dyDescent="0.25"/>
    <row r="539" s="75" customFormat="1" ht="18" customHeight="1" x14ac:dyDescent="0.25"/>
    <row r="540" s="75" customFormat="1" ht="18" customHeight="1" x14ac:dyDescent="0.25"/>
    <row r="541" s="75" customFormat="1" ht="18" customHeight="1" x14ac:dyDescent="0.25"/>
    <row r="542" s="75" customFormat="1" ht="18" customHeight="1" x14ac:dyDescent="0.25"/>
    <row r="543" s="75" customFormat="1" ht="18" customHeight="1" x14ac:dyDescent="0.25"/>
    <row r="544" s="75" customFormat="1" ht="18" customHeight="1" x14ac:dyDescent="0.25"/>
    <row r="545" s="75" customFormat="1" ht="18" customHeight="1" x14ac:dyDescent="0.25"/>
    <row r="546" s="75" customFormat="1" ht="18" customHeight="1" x14ac:dyDescent="0.25"/>
    <row r="547" s="75" customFormat="1" ht="18" customHeight="1" x14ac:dyDescent="0.25"/>
    <row r="548" s="75" customFormat="1" ht="18" customHeight="1" x14ac:dyDescent="0.25"/>
    <row r="549" s="75" customFormat="1" ht="18" customHeight="1" x14ac:dyDescent="0.25"/>
    <row r="550" s="75" customFormat="1" ht="18" customHeight="1" x14ac:dyDescent="0.25"/>
    <row r="551" s="75" customFormat="1" ht="18" customHeight="1" x14ac:dyDescent="0.25"/>
    <row r="552" s="75" customFormat="1" ht="18" customHeight="1" x14ac:dyDescent="0.25"/>
    <row r="553" s="75" customFormat="1" ht="18" customHeight="1" x14ac:dyDescent="0.25"/>
    <row r="554" s="75" customFormat="1" ht="18" customHeight="1" x14ac:dyDescent="0.25"/>
    <row r="555" s="75" customFormat="1" ht="18" customHeight="1" x14ac:dyDescent="0.25"/>
    <row r="556" s="75" customFormat="1" ht="18" customHeight="1" x14ac:dyDescent="0.25"/>
    <row r="557" s="75" customFormat="1" ht="18" customHeight="1" x14ac:dyDescent="0.25"/>
    <row r="558" s="75" customFormat="1" ht="18" customHeight="1" x14ac:dyDescent="0.25"/>
    <row r="559" s="75" customFormat="1" ht="18" customHeight="1" x14ac:dyDescent="0.25"/>
    <row r="560" s="75" customFormat="1" ht="18" customHeight="1" x14ac:dyDescent="0.25"/>
    <row r="561" s="75" customFormat="1" ht="18" customHeight="1" x14ac:dyDescent="0.25"/>
    <row r="562" s="75" customFormat="1" ht="18" customHeight="1" x14ac:dyDescent="0.25"/>
    <row r="563" s="75" customFormat="1" ht="18" customHeight="1" x14ac:dyDescent="0.25"/>
    <row r="564" s="75" customFormat="1" ht="18" customHeight="1" x14ac:dyDescent="0.25"/>
    <row r="565" s="75" customFormat="1" ht="18" customHeight="1" x14ac:dyDescent="0.25"/>
    <row r="566" s="75" customFormat="1" ht="18" customHeight="1" x14ac:dyDescent="0.25"/>
    <row r="567" s="75" customFormat="1" ht="18" customHeight="1" x14ac:dyDescent="0.25"/>
    <row r="568" s="75" customFormat="1" ht="18" customHeight="1" x14ac:dyDescent="0.25"/>
    <row r="569" s="75" customFormat="1" ht="18" customHeight="1" x14ac:dyDescent="0.25"/>
    <row r="570" s="75" customFormat="1" ht="18" customHeight="1" x14ac:dyDescent="0.25"/>
    <row r="571" s="75" customFormat="1" ht="18" customHeight="1" x14ac:dyDescent="0.25"/>
    <row r="572" s="75" customFormat="1" ht="18" customHeight="1" x14ac:dyDescent="0.25"/>
    <row r="573" s="75" customFormat="1" ht="18" customHeight="1" x14ac:dyDescent="0.25"/>
    <row r="574" s="75" customFormat="1" ht="18" customHeight="1" x14ac:dyDescent="0.25"/>
    <row r="575" s="75" customFormat="1" ht="18" customHeight="1" x14ac:dyDescent="0.25"/>
    <row r="576" s="75" customFormat="1" ht="18" customHeight="1" x14ac:dyDescent="0.25"/>
    <row r="577" s="75" customFormat="1" ht="18" customHeight="1" x14ac:dyDescent="0.25"/>
    <row r="578" s="75" customFormat="1" ht="18" customHeight="1" x14ac:dyDescent="0.25"/>
    <row r="579" s="75" customFormat="1" ht="18" customHeight="1" x14ac:dyDescent="0.25"/>
    <row r="580" s="75" customFormat="1" ht="18" customHeight="1" x14ac:dyDescent="0.25"/>
    <row r="581" s="75" customFormat="1" ht="18" customHeight="1" x14ac:dyDescent="0.25"/>
    <row r="582" s="75" customFormat="1" ht="18" customHeight="1" x14ac:dyDescent="0.25"/>
    <row r="583" s="75" customFormat="1" ht="18" customHeight="1" x14ac:dyDescent="0.25"/>
    <row r="584" s="75" customFormat="1" ht="18" customHeight="1" x14ac:dyDescent="0.25"/>
    <row r="585" s="75" customFormat="1" ht="18" customHeight="1" x14ac:dyDescent="0.25"/>
    <row r="586" s="75" customFormat="1" ht="18" customHeight="1" x14ac:dyDescent="0.25"/>
    <row r="587" s="75" customFormat="1" ht="18" customHeight="1" x14ac:dyDescent="0.25"/>
    <row r="588" s="75" customFormat="1" ht="18" customHeight="1" x14ac:dyDescent="0.25"/>
    <row r="589" s="75" customFormat="1" ht="18" customHeight="1" x14ac:dyDescent="0.25"/>
    <row r="590" s="75" customFormat="1" ht="18" customHeight="1" x14ac:dyDescent="0.25"/>
    <row r="591" s="75" customFormat="1" ht="18" customHeight="1" x14ac:dyDescent="0.25"/>
    <row r="592" s="75" customFormat="1" ht="18" customHeight="1" x14ac:dyDescent="0.25"/>
    <row r="593" s="75" customFormat="1" ht="18" customHeight="1" x14ac:dyDescent="0.25"/>
    <row r="594" s="75" customFormat="1" ht="18" customHeight="1" x14ac:dyDescent="0.25"/>
    <row r="595" s="75" customFormat="1" ht="18" customHeight="1" x14ac:dyDescent="0.25"/>
    <row r="596" s="75" customFormat="1" ht="18" customHeight="1" x14ac:dyDescent="0.25"/>
    <row r="597" s="75" customFormat="1" ht="18" customHeight="1" x14ac:dyDescent="0.25"/>
    <row r="598" s="75" customFormat="1" ht="18" customHeight="1" x14ac:dyDescent="0.25"/>
    <row r="599" s="75" customFormat="1" ht="18" customHeight="1" x14ac:dyDescent="0.25"/>
    <row r="600" s="75" customFormat="1" ht="18" customHeight="1" x14ac:dyDescent="0.25"/>
    <row r="601" s="75" customFormat="1" ht="18" customHeight="1" x14ac:dyDescent="0.25"/>
    <row r="602" s="75" customFormat="1" ht="18" customHeight="1" x14ac:dyDescent="0.25"/>
    <row r="603" s="75" customFormat="1" ht="18" customHeight="1" x14ac:dyDescent="0.25"/>
    <row r="604" s="75" customFormat="1" ht="18" customHeight="1" x14ac:dyDescent="0.25"/>
    <row r="605" s="75" customFormat="1" ht="18" customHeight="1" x14ac:dyDescent="0.25"/>
    <row r="606" s="75" customFormat="1" ht="18" customHeight="1" x14ac:dyDescent="0.25"/>
    <row r="607" s="75" customFormat="1" ht="18" customHeight="1" x14ac:dyDescent="0.25"/>
    <row r="608" s="75" customFormat="1" ht="18" customHeight="1" x14ac:dyDescent="0.25"/>
    <row r="609" s="75" customFormat="1" ht="18" customHeight="1" x14ac:dyDescent="0.25"/>
    <row r="610" s="75" customFormat="1" ht="18" customHeight="1" x14ac:dyDescent="0.25"/>
    <row r="611" s="75" customFormat="1" ht="18" customHeight="1" x14ac:dyDescent="0.25"/>
    <row r="612" s="75" customFormat="1" ht="18" customHeight="1" x14ac:dyDescent="0.25"/>
    <row r="613" s="75" customFormat="1" ht="18" customHeight="1" x14ac:dyDescent="0.25"/>
    <row r="614" s="75" customFormat="1" ht="18" customHeight="1" x14ac:dyDescent="0.25"/>
    <row r="615" s="75" customFormat="1" ht="18" customHeight="1" x14ac:dyDescent="0.25"/>
    <row r="616" s="75" customFormat="1" ht="18" customHeight="1" x14ac:dyDescent="0.25"/>
    <row r="617" s="75" customFormat="1" ht="18" customHeight="1" x14ac:dyDescent="0.25"/>
    <row r="618" s="75" customFormat="1" ht="18" customHeight="1" x14ac:dyDescent="0.25"/>
    <row r="619" s="75" customFormat="1" ht="18" customHeight="1" x14ac:dyDescent="0.25"/>
    <row r="620" s="75" customFormat="1" ht="18" customHeight="1" x14ac:dyDescent="0.25"/>
    <row r="621" s="75" customFormat="1" ht="18" customHeight="1" x14ac:dyDescent="0.25"/>
    <row r="622" s="75" customFormat="1" ht="18" customHeight="1" x14ac:dyDescent="0.25"/>
    <row r="623" s="75" customFormat="1" ht="18" customHeight="1" x14ac:dyDescent="0.25"/>
    <row r="624" s="75" customFormat="1" ht="18" customHeight="1" x14ac:dyDescent="0.25"/>
    <row r="625" s="75" customFormat="1" ht="18" customHeight="1" x14ac:dyDescent="0.25"/>
    <row r="626" s="75" customFormat="1" ht="18" customHeight="1" x14ac:dyDescent="0.25"/>
    <row r="627" s="75" customFormat="1" ht="18" customHeight="1" x14ac:dyDescent="0.25"/>
    <row r="628" s="75" customFormat="1" ht="18" customHeight="1" x14ac:dyDescent="0.25"/>
    <row r="629" s="75" customFormat="1" ht="18" customHeight="1" x14ac:dyDescent="0.25"/>
    <row r="630" s="75" customFormat="1" ht="18" customHeight="1" x14ac:dyDescent="0.25"/>
    <row r="631" s="75" customFormat="1" ht="18" customHeight="1" x14ac:dyDescent="0.25"/>
    <row r="632" s="75" customFormat="1" ht="18" customHeight="1" x14ac:dyDescent="0.25"/>
    <row r="633" s="75" customFormat="1" ht="18" customHeight="1" x14ac:dyDescent="0.25"/>
    <row r="634" s="75" customFormat="1" ht="18" customHeight="1" x14ac:dyDescent="0.25"/>
    <row r="635" s="75" customFormat="1" ht="18" customHeight="1" x14ac:dyDescent="0.25"/>
    <row r="636" s="75" customFormat="1" ht="18" customHeight="1" x14ac:dyDescent="0.25"/>
    <row r="637" s="75" customFormat="1" ht="18" customHeight="1" x14ac:dyDescent="0.25"/>
    <row r="638" s="75" customFormat="1" ht="18" customHeight="1" x14ac:dyDescent="0.25"/>
    <row r="639" s="75" customFormat="1" ht="18" customHeight="1" x14ac:dyDescent="0.25"/>
    <row r="640" s="75" customFormat="1" ht="18" customHeight="1" x14ac:dyDescent="0.25"/>
    <row r="641" s="75" customFormat="1" ht="18" customHeight="1" x14ac:dyDescent="0.25"/>
    <row r="642" s="75" customFormat="1" ht="18" customHeight="1" x14ac:dyDescent="0.25"/>
    <row r="643" s="75" customFormat="1" ht="18" customHeight="1" x14ac:dyDescent="0.25"/>
    <row r="644" s="75" customFormat="1" ht="18" customHeight="1" x14ac:dyDescent="0.25"/>
    <row r="645" s="75" customFormat="1" ht="18" customHeight="1" x14ac:dyDescent="0.25"/>
    <row r="646" s="75" customFormat="1" ht="18" customHeight="1" x14ac:dyDescent="0.25"/>
    <row r="647" s="75" customFormat="1" ht="18" customHeight="1" x14ac:dyDescent="0.25"/>
    <row r="648" s="75" customFormat="1" ht="18" customHeight="1" x14ac:dyDescent="0.25"/>
    <row r="649" s="75" customFormat="1" ht="18" customHeight="1" x14ac:dyDescent="0.25"/>
    <row r="650" s="75" customFormat="1" ht="18" customHeight="1" x14ac:dyDescent="0.25"/>
    <row r="651" s="75" customFormat="1" ht="18" customHeight="1" x14ac:dyDescent="0.25"/>
    <row r="652" s="75" customFormat="1" ht="18" customHeight="1" x14ac:dyDescent="0.25"/>
    <row r="653" s="75" customFormat="1" ht="18" customHeight="1" x14ac:dyDescent="0.25"/>
    <row r="654" s="75" customFormat="1" ht="18" customHeight="1" x14ac:dyDescent="0.25"/>
    <row r="655" s="75" customFormat="1" ht="18" customHeight="1" x14ac:dyDescent="0.25"/>
    <row r="656" s="75" customFormat="1" ht="18" customHeight="1" x14ac:dyDescent="0.25"/>
    <row r="657" s="75" customFormat="1" ht="18" customHeight="1" x14ac:dyDescent="0.25"/>
    <row r="658" s="75" customFormat="1" ht="18" customHeight="1" x14ac:dyDescent="0.25"/>
    <row r="659" s="75" customFormat="1" ht="18" customHeight="1" x14ac:dyDescent="0.25"/>
    <row r="660" s="75" customFormat="1" ht="18" customHeight="1" x14ac:dyDescent="0.25"/>
    <row r="661" s="75" customFormat="1" ht="18" customHeight="1" x14ac:dyDescent="0.25"/>
    <row r="662" s="75" customFormat="1" ht="18" customHeight="1" x14ac:dyDescent="0.25"/>
    <row r="663" s="75" customFormat="1" ht="18" customHeight="1" x14ac:dyDescent="0.25"/>
    <row r="664" s="75" customFormat="1" ht="18" customHeight="1" x14ac:dyDescent="0.25"/>
    <row r="665" s="75" customFormat="1" ht="18" customHeight="1" x14ac:dyDescent="0.25"/>
    <row r="666" s="75" customFormat="1" ht="18" customHeight="1" x14ac:dyDescent="0.25"/>
    <row r="667" s="75" customFormat="1" ht="18" customHeight="1" x14ac:dyDescent="0.25"/>
    <row r="668" s="75" customFormat="1" ht="18" customHeight="1" x14ac:dyDescent="0.25"/>
    <row r="669" s="75" customFormat="1" ht="18" customHeight="1" x14ac:dyDescent="0.25"/>
    <row r="670" s="75" customFormat="1" ht="18" customHeight="1" x14ac:dyDescent="0.25"/>
    <row r="671" s="75" customFormat="1" ht="18" customHeight="1" x14ac:dyDescent="0.25"/>
    <row r="672" s="75" customFormat="1" ht="18" customHeight="1" x14ac:dyDescent="0.25"/>
    <row r="673" s="75" customFormat="1" ht="18" customHeight="1" x14ac:dyDescent="0.25"/>
    <row r="674" s="75" customFormat="1" ht="18" customHeight="1" x14ac:dyDescent="0.25"/>
    <row r="675" s="75" customFormat="1" ht="18" customHeight="1" x14ac:dyDescent="0.25"/>
    <row r="676" s="75" customFormat="1" ht="18" customHeight="1" x14ac:dyDescent="0.25"/>
    <row r="677" s="75" customFormat="1" ht="18" customHeight="1" x14ac:dyDescent="0.25"/>
    <row r="678" s="75" customFormat="1" ht="18" customHeight="1" x14ac:dyDescent="0.25"/>
    <row r="679" s="75" customFormat="1" ht="18" customHeight="1" x14ac:dyDescent="0.25"/>
    <row r="680" s="75" customFormat="1" ht="18" customHeight="1" x14ac:dyDescent="0.25"/>
    <row r="681" s="75" customFormat="1" ht="18" customHeight="1" x14ac:dyDescent="0.25"/>
    <row r="682" s="75" customFormat="1" ht="18" customHeight="1" x14ac:dyDescent="0.25"/>
    <row r="683" s="75" customFormat="1" ht="18" customHeight="1" x14ac:dyDescent="0.25"/>
    <row r="684" s="75" customFormat="1" ht="18" customHeight="1" x14ac:dyDescent="0.25"/>
    <row r="685" s="75" customFormat="1" ht="18" customHeight="1" x14ac:dyDescent="0.25"/>
    <row r="686" s="75" customFormat="1" ht="18" customHeight="1" x14ac:dyDescent="0.25"/>
    <row r="687" s="75" customFormat="1" ht="18" customHeight="1" x14ac:dyDescent="0.25"/>
    <row r="688" s="75" customFormat="1" ht="18" customHeight="1" x14ac:dyDescent="0.25"/>
    <row r="689" s="75" customFormat="1" ht="18" customHeight="1" x14ac:dyDescent="0.25"/>
    <row r="690" s="75" customFormat="1" ht="18" customHeight="1" x14ac:dyDescent="0.25"/>
    <row r="691" s="75" customFormat="1" ht="18" customHeight="1" x14ac:dyDescent="0.25"/>
    <row r="692" s="75" customFormat="1" ht="18" customHeight="1" x14ac:dyDescent="0.25"/>
    <row r="693" s="75" customFormat="1" ht="18" customHeight="1" x14ac:dyDescent="0.25"/>
    <row r="694" s="75" customFormat="1" ht="18" customHeight="1" x14ac:dyDescent="0.25"/>
    <row r="695" s="75" customFormat="1" ht="18" customHeight="1" x14ac:dyDescent="0.25"/>
    <row r="696" s="75" customFormat="1" ht="18" customHeight="1" x14ac:dyDescent="0.25"/>
    <row r="697" s="75" customFormat="1" ht="18" customHeight="1" x14ac:dyDescent="0.25"/>
    <row r="698" s="75" customFormat="1" ht="18" customHeight="1" x14ac:dyDescent="0.25"/>
    <row r="699" s="75" customFormat="1" ht="18" customHeight="1" x14ac:dyDescent="0.25"/>
    <row r="700" s="75" customFormat="1" ht="18" customHeight="1" x14ac:dyDescent="0.25"/>
    <row r="701" s="75" customFormat="1" ht="18" customHeight="1" x14ac:dyDescent="0.25"/>
    <row r="702" s="75" customFormat="1" ht="18" customHeight="1" x14ac:dyDescent="0.25"/>
    <row r="703" s="75" customFormat="1" ht="18" customHeight="1" x14ac:dyDescent="0.25"/>
    <row r="704" s="75" customFormat="1" ht="18" customHeight="1" x14ac:dyDescent="0.25"/>
    <row r="705" s="75" customFormat="1" ht="18" customHeight="1" x14ac:dyDescent="0.25"/>
    <row r="706" s="75" customFormat="1" ht="18" customHeight="1" x14ac:dyDescent="0.25"/>
    <row r="707" s="75" customFormat="1" ht="18" customHeight="1" x14ac:dyDescent="0.25"/>
    <row r="708" s="75" customFormat="1" ht="18" customHeight="1" x14ac:dyDescent="0.25"/>
    <row r="709" s="75" customFormat="1" ht="18" customHeight="1" x14ac:dyDescent="0.25"/>
    <row r="710" s="75" customFormat="1" ht="18" customHeight="1" x14ac:dyDescent="0.25"/>
    <row r="711" s="75" customFormat="1" ht="18" customHeight="1" x14ac:dyDescent="0.25"/>
    <row r="712" s="75" customFormat="1" ht="18" customHeight="1" x14ac:dyDescent="0.25"/>
    <row r="713" s="75" customFormat="1" ht="18" customHeight="1" x14ac:dyDescent="0.25"/>
    <row r="714" s="75" customFormat="1" ht="18" customHeight="1" x14ac:dyDescent="0.25"/>
    <row r="715" s="75" customFormat="1" ht="18" customHeight="1" x14ac:dyDescent="0.25"/>
    <row r="716" s="75" customFormat="1" ht="18" customHeight="1" x14ac:dyDescent="0.25"/>
    <row r="717" s="75" customFormat="1" ht="18" customHeight="1" x14ac:dyDescent="0.25"/>
    <row r="718" s="75" customFormat="1" ht="18" customHeight="1" x14ac:dyDescent="0.25"/>
    <row r="719" s="75" customFormat="1" ht="18" customHeight="1" x14ac:dyDescent="0.25"/>
    <row r="720" s="75" customFormat="1" ht="18" customHeight="1" x14ac:dyDescent="0.25"/>
    <row r="721" s="75" customFormat="1" ht="18" customHeight="1" x14ac:dyDescent="0.25"/>
    <row r="722" s="75" customFormat="1" ht="18" customHeight="1" x14ac:dyDescent="0.25"/>
    <row r="723" s="75" customFormat="1" ht="18" customHeight="1" x14ac:dyDescent="0.25"/>
    <row r="724" s="75" customFormat="1" ht="18" customHeight="1" x14ac:dyDescent="0.25"/>
    <row r="725" s="75" customFormat="1" ht="18" customHeight="1" x14ac:dyDescent="0.25"/>
    <row r="726" s="75" customFormat="1" ht="18" customHeight="1" x14ac:dyDescent="0.25"/>
    <row r="727" s="75" customFormat="1" ht="18" customHeight="1" x14ac:dyDescent="0.25"/>
    <row r="728" s="75" customFormat="1" ht="18" customHeight="1" x14ac:dyDescent="0.25"/>
    <row r="729" s="75" customFormat="1" ht="18" customHeight="1" x14ac:dyDescent="0.25"/>
    <row r="730" s="75" customFormat="1" ht="18" customHeight="1" x14ac:dyDescent="0.25"/>
    <row r="731" s="75" customFormat="1" ht="18" customHeight="1" x14ac:dyDescent="0.25"/>
    <row r="732" s="75" customFormat="1" ht="18" customHeight="1" x14ac:dyDescent="0.25"/>
    <row r="733" s="75" customFormat="1" ht="18" customHeight="1" x14ac:dyDescent="0.25"/>
    <row r="734" s="75" customFormat="1" ht="18" customHeight="1" x14ac:dyDescent="0.25"/>
    <row r="735" s="75" customFormat="1" ht="18" customHeight="1" x14ac:dyDescent="0.25"/>
    <row r="736" s="75" customFormat="1" ht="18" customHeight="1" x14ac:dyDescent="0.25"/>
    <row r="737" s="75" customFormat="1" ht="18" customHeight="1" x14ac:dyDescent="0.25"/>
    <row r="738" s="75" customFormat="1" ht="18" customHeight="1" x14ac:dyDescent="0.25"/>
    <row r="739" s="75" customFormat="1" ht="18" customHeight="1" x14ac:dyDescent="0.25"/>
    <row r="740" s="75" customFormat="1" ht="18" customHeight="1" x14ac:dyDescent="0.25"/>
    <row r="741" s="75" customFormat="1" ht="18" customHeight="1" x14ac:dyDescent="0.25"/>
    <row r="742" s="75" customFormat="1" ht="18" customHeight="1" x14ac:dyDescent="0.25"/>
    <row r="743" s="75" customFormat="1" ht="18" customHeight="1" x14ac:dyDescent="0.25"/>
    <row r="744" s="75" customFormat="1" ht="18" customHeight="1" x14ac:dyDescent="0.25"/>
    <row r="745" s="75" customFormat="1" ht="18" customHeight="1" x14ac:dyDescent="0.25"/>
    <row r="746" s="75" customFormat="1" ht="18" customHeight="1" x14ac:dyDescent="0.25"/>
    <row r="747" s="75" customFormat="1" ht="18" customHeight="1" x14ac:dyDescent="0.25"/>
    <row r="748" s="75" customFormat="1" ht="18" customHeight="1" x14ac:dyDescent="0.25"/>
    <row r="749" s="75" customFormat="1" ht="18" customHeight="1" x14ac:dyDescent="0.25"/>
    <row r="750" s="75" customFormat="1" ht="18" customHeight="1" x14ac:dyDescent="0.25"/>
    <row r="751" s="75" customFormat="1" ht="18" customHeight="1" x14ac:dyDescent="0.25"/>
    <row r="752" s="75" customFormat="1" ht="18" customHeight="1" x14ac:dyDescent="0.25"/>
    <row r="753" s="75" customFormat="1" ht="18" customHeight="1" x14ac:dyDescent="0.25"/>
    <row r="754" s="75" customFormat="1" ht="18" customHeight="1" x14ac:dyDescent="0.25"/>
    <row r="755" s="75" customFormat="1" ht="18" customHeight="1" x14ac:dyDescent="0.25"/>
    <row r="756" s="75" customFormat="1" ht="18" customHeight="1" x14ac:dyDescent="0.25"/>
    <row r="757" s="75" customFormat="1" ht="18" customHeight="1" x14ac:dyDescent="0.25"/>
    <row r="758" s="75" customFormat="1" ht="18" customHeight="1" x14ac:dyDescent="0.25"/>
    <row r="759" s="75" customFormat="1" ht="18" customHeight="1" x14ac:dyDescent="0.25"/>
    <row r="760" s="75" customFormat="1" ht="18" customHeight="1" x14ac:dyDescent="0.25"/>
    <row r="761" s="75" customFormat="1" ht="18" customHeight="1" x14ac:dyDescent="0.25"/>
    <row r="762" s="75" customFormat="1" ht="18" customHeight="1" x14ac:dyDescent="0.25"/>
    <row r="763" s="75" customFormat="1" ht="18" customHeight="1" x14ac:dyDescent="0.25"/>
    <row r="764" s="75" customFormat="1" ht="18" customHeight="1" x14ac:dyDescent="0.25"/>
    <row r="765" s="75" customFormat="1" ht="18" customHeight="1" x14ac:dyDescent="0.25"/>
    <row r="766" s="75" customFormat="1" ht="18" customHeight="1" x14ac:dyDescent="0.25"/>
    <row r="767" s="75" customFormat="1" ht="18" customHeight="1" x14ac:dyDescent="0.25"/>
    <row r="768" s="75" customFormat="1" ht="18" customHeight="1" x14ac:dyDescent="0.25"/>
    <row r="769" s="75" customFormat="1" ht="18" customHeight="1" x14ac:dyDescent="0.25"/>
    <row r="770" s="75" customFormat="1" ht="18" customHeight="1" x14ac:dyDescent="0.25"/>
    <row r="771" s="75" customFormat="1" ht="18" customHeight="1" x14ac:dyDescent="0.25"/>
    <row r="772" s="75" customFormat="1" ht="18" customHeight="1" x14ac:dyDescent="0.25"/>
    <row r="773" s="75" customFormat="1" ht="18" customHeight="1" x14ac:dyDescent="0.25"/>
    <row r="774" s="75" customFormat="1" ht="18" customHeight="1" x14ac:dyDescent="0.25"/>
    <row r="775" s="75" customFormat="1" ht="18" customHeight="1" x14ac:dyDescent="0.25"/>
    <row r="776" s="75" customFormat="1" ht="18" customHeight="1" x14ac:dyDescent="0.25"/>
    <row r="777" s="75" customFormat="1" ht="18" customHeight="1" x14ac:dyDescent="0.25"/>
    <row r="778" s="75" customFormat="1" ht="18" customHeight="1" x14ac:dyDescent="0.25"/>
    <row r="779" s="75" customFormat="1" ht="18" customHeight="1" x14ac:dyDescent="0.25"/>
    <row r="780" s="75" customFormat="1" ht="18" customHeight="1" x14ac:dyDescent="0.25"/>
    <row r="781" s="75" customFormat="1" ht="18" customHeight="1" x14ac:dyDescent="0.25"/>
    <row r="782" s="75" customFormat="1" ht="18" customHeight="1" x14ac:dyDescent="0.25"/>
    <row r="783" s="75" customFormat="1" ht="18" customHeight="1" x14ac:dyDescent="0.25"/>
    <row r="784" s="75" customFormat="1" ht="18" customHeight="1" x14ac:dyDescent="0.25"/>
    <row r="785" s="75" customFormat="1" ht="18" customHeight="1" x14ac:dyDescent="0.25"/>
    <row r="786" s="75" customFormat="1" ht="18" customHeight="1" x14ac:dyDescent="0.25"/>
    <row r="787" s="75" customFormat="1" ht="18" customHeight="1" x14ac:dyDescent="0.25"/>
    <row r="788" s="75" customFormat="1" ht="18" customHeight="1" x14ac:dyDescent="0.25"/>
    <row r="789" s="75" customFormat="1" ht="18" customHeight="1" x14ac:dyDescent="0.25"/>
    <row r="790" s="75" customFormat="1" ht="18" customHeight="1" x14ac:dyDescent="0.25"/>
    <row r="791" s="75" customFormat="1" ht="18" customHeight="1" x14ac:dyDescent="0.25"/>
    <row r="792" s="75" customFormat="1" ht="18" customHeight="1" x14ac:dyDescent="0.25"/>
    <row r="793" s="75" customFormat="1" ht="18" customHeight="1" x14ac:dyDescent="0.25"/>
    <row r="794" s="75" customFormat="1" ht="18" customHeight="1" x14ac:dyDescent="0.25"/>
    <row r="795" s="75" customFormat="1" ht="18" customHeight="1" x14ac:dyDescent="0.25"/>
    <row r="796" s="75" customFormat="1" ht="18" customHeight="1" x14ac:dyDescent="0.25"/>
    <row r="797" s="75" customFormat="1" ht="18" customHeight="1" x14ac:dyDescent="0.25"/>
    <row r="798" s="75" customFormat="1" ht="18" customHeight="1" x14ac:dyDescent="0.25"/>
    <row r="799" s="75" customFormat="1" ht="18" customHeight="1" x14ac:dyDescent="0.25"/>
    <row r="800" s="75" customFormat="1" ht="18" customHeight="1" x14ac:dyDescent="0.25"/>
    <row r="801" s="75" customFormat="1" ht="18" customHeight="1" x14ac:dyDescent="0.25"/>
    <row r="802" s="75" customFormat="1" ht="18" customHeight="1" x14ac:dyDescent="0.25"/>
    <row r="803" s="75" customFormat="1" ht="18" customHeight="1" x14ac:dyDescent="0.25"/>
    <row r="804" s="75" customFormat="1" ht="18" customHeight="1" x14ac:dyDescent="0.25"/>
    <row r="805" s="75" customFormat="1" ht="18" customHeight="1" x14ac:dyDescent="0.25"/>
    <row r="806" s="75" customFormat="1" ht="18" customHeight="1" x14ac:dyDescent="0.25"/>
    <row r="807" s="75" customFormat="1" ht="18" customHeight="1" x14ac:dyDescent="0.25"/>
    <row r="808" s="75" customFormat="1" ht="18" customHeight="1" x14ac:dyDescent="0.25"/>
    <row r="809" s="75" customFormat="1" ht="18" customHeight="1" x14ac:dyDescent="0.25"/>
    <row r="810" s="75" customFormat="1" ht="18" customHeight="1" x14ac:dyDescent="0.25"/>
    <row r="811" s="75" customFormat="1" ht="18" customHeight="1" x14ac:dyDescent="0.25"/>
    <row r="812" s="75" customFormat="1" ht="18" customHeight="1" x14ac:dyDescent="0.25"/>
    <row r="813" s="75" customFormat="1" ht="18" customHeight="1" x14ac:dyDescent="0.25"/>
    <row r="814" s="75" customFormat="1" ht="18" customHeight="1" x14ac:dyDescent="0.25"/>
    <row r="815" s="75" customFormat="1" ht="18" customHeight="1" x14ac:dyDescent="0.25"/>
    <row r="816" s="75" customFormat="1" ht="18" customHeight="1" x14ac:dyDescent="0.25"/>
    <row r="817" s="75" customFormat="1" ht="18" customHeight="1" x14ac:dyDescent="0.25"/>
    <row r="818" s="75" customFormat="1" ht="18" customHeight="1" x14ac:dyDescent="0.25"/>
    <row r="819" s="75" customFormat="1" ht="18" customHeight="1" x14ac:dyDescent="0.25"/>
    <row r="820" s="75" customFormat="1" ht="18" customHeight="1" x14ac:dyDescent="0.25"/>
    <row r="821" s="75" customFormat="1" ht="18" customHeight="1" x14ac:dyDescent="0.25"/>
    <row r="822" s="75" customFormat="1" ht="18" customHeight="1" x14ac:dyDescent="0.25"/>
    <row r="823" s="75" customFormat="1" ht="18" customHeight="1" x14ac:dyDescent="0.25"/>
    <row r="824" s="75" customFormat="1" ht="18" customHeight="1" x14ac:dyDescent="0.25"/>
    <row r="825" s="75" customFormat="1" ht="18" customHeight="1" x14ac:dyDescent="0.25"/>
    <row r="826" s="75" customFormat="1" ht="18" customHeight="1" x14ac:dyDescent="0.25"/>
    <row r="827" s="75" customFormat="1" ht="18" customHeight="1" x14ac:dyDescent="0.25"/>
    <row r="828" s="75" customFormat="1" ht="18" customHeight="1" x14ac:dyDescent="0.25"/>
    <row r="829" s="75" customFormat="1" ht="18" customHeight="1" x14ac:dyDescent="0.25"/>
    <row r="830" s="75" customFormat="1" ht="18" customHeight="1" x14ac:dyDescent="0.25"/>
    <row r="831" s="75" customFormat="1" ht="18" customHeight="1" x14ac:dyDescent="0.25"/>
    <row r="832" s="75" customFormat="1" ht="18" customHeight="1" x14ac:dyDescent="0.25"/>
    <row r="833" s="75" customFormat="1" ht="18" customHeight="1" x14ac:dyDescent="0.25"/>
    <row r="834" s="75" customFormat="1" ht="18" customHeight="1" x14ac:dyDescent="0.25"/>
    <row r="835" s="75" customFormat="1" ht="18" customHeight="1" x14ac:dyDescent="0.25"/>
    <row r="836" s="75" customFormat="1" ht="18" customHeight="1" x14ac:dyDescent="0.25"/>
    <row r="837" s="75" customFormat="1" ht="18" customHeight="1" x14ac:dyDescent="0.25"/>
    <row r="838" s="75" customFormat="1" ht="18" customHeight="1" x14ac:dyDescent="0.25"/>
    <row r="839" s="75" customFormat="1" ht="18" customHeight="1" x14ac:dyDescent="0.25"/>
    <row r="840" s="75" customFormat="1" ht="18" customHeight="1" x14ac:dyDescent="0.25"/>
    <row r="841" s="75" customFormat="1" ht="18" customHeight="1" x14ac:dyDescent="0.25"/>
    <row r="842" s="75" customFormat="1" ht="18" customHeight="1" x14ac:dyDescent="0.25"/>
    <row r="843" s="75" customFormat="1" ht="18" customHeight="1" x14ac:dyDescent="0.25"/>
    <row r="844" s="75" customFormat="1" ht="18" customHeight="1" x14ac:dyDescent="0.25"/>
    <row r="845" s="75" customFormat="1" ht="18" customHeight="1" x14ac:dyDescent="0.25"/>
    <row r="846" s="75" customFormat="1" ht="18" customHeight="1" x14ac:dyDescent="0.25"/>
    <row r="847" s="75" customFormat="1" ht="18" customHeight="1" x14ac:dyDescent="0.25"/>
    <row r="848" s="75" customFormat="1" ht="18" customHeight="1" x14ac:dyDescent="0.25"/>
    <row r="849" s="75" customFormat="1" ht="18" customHeight="1" x14ac:dyDescent="0.25"/>
    <row r="850" s="75" customFormat="1" ht="18" customHeight="1" x14ac:dyDescent="0.25"/>
    <row r="851" s="75" customFormat="1" ht="18" customHeight="1" x14ac:dyDescent="0.25"/>
    <row r="852" s="75" customFormat="1" ht="18" customHeight="1" x14ac:dyDescent="0.25"/>
    <row r="853" s="75" customFormat="1" ht="18" customHeight="1" x14ac:dyDescent="0.25"/>
    <row r="854" s="75" customFormat="1" ht="18" customHeight="1" x14ac:dyDescent="0.25"/>
    <row r="855" s="75" customFormat="1" ht="18" customHeight="1" x14ac:dyDescent="0.25"/>
    <row r="856" s="75" customFormat="1" ht="18" customHeight="1" x14ac:dyDescent="0.25"/>
    <row r="857" s="75" customFormat="1" ht="18" customHeight="1" x14ac:dyDescent="0.25"/>
    <row r="858" s="75" customFormat="1" ht="18" customHeight="1" x14ac:dyDescent="0.25"/>
    <row r="859" s="75" customFormat="1" ht="18" customHeight="1" x14ac:dyDescent="0.25"/>
    <row r="860" s="75" customFormat="1" ht="18" customHeight="1" x14ac:dyDescent="0.25"/>
    <row r="861" s="75" customFormat="1" ht="18" customHeight="1" x14ac:dyDescent="0.25"/>
    <row r="862" s="75" customFormat="1" ht="18" customHeight="1" x14ac:dyDescent="0.25"/>
    <row r="863" s="75" customFormat="1" ht="18" customHeight="1" x14ac:dyDescent="0.25"/>
    <row r="864" s="75" customFormat="1" ht="18" customHeight="1" x14ac:dyDescent="0.25"/>
    <row r="865" s="75" customFormat="1" ht="18" customHeight="1" x14ac:dyDescent="0.25"/>
    <row r="866" s="75" customFormat="1" ht="18" customHeight="1" x14ac:dyDescent="0.25"/>
    <row r="867" s="75" customFormat="1" ht="18" customHeight="1" x14ac:dyDescent="0.25"/>
    <row r="868" s="75" customFormat="1" ht="18" customHeight="1" x14ac:dyDescent="0.25"/>
    <row r="869" s="75" customFormat="1" ht="18" customHeight="1" x14ac:dyDescent="0.25"/>
    <row r="870" s="75" customFormat="1" ht="18" customHeight="1" x14ac:dyDescent="0.25"/>
    <row r="871" s="75" customFormat="1" ht="18" customHeight="1" x14ac:dyDescent="0.25"/>
    <row r="872" s="75" customFormat="1" ht="18" customHeight="1" x14ac:dyDescent="0.25"/>
    <row r="873" s="75" customFormat="1" ht="18" customHeight="1" x14ac:dyDescent="0.25"/>
    <row r="874" s="75" customFormat="1" ht="18" customHeight="1" x14ac:dyDescent="0.25"/>
    <row r="875" s="75" customFormat="1" ht="18" customHeight="1" x14ac:dyDescent="0.25"/>
    <row r="876" s="75" customFormat="1" ht="18" customHeight="1" x14ac:dyDescent="0.25"/>
    <row r="877" s="75" customFormat="1" ht="18" customHeight="1" x14ac:dyDescent="0.25"/>
    <row r="878" s="75" customFormat="1" ht="18" customHeight="1" x14ac:dyDescent="0.25"/>
    <row r="879" s="75" customFormat="1" ht="18" customHeight="1" x14ac:dyDescent="0.25"/>
    <row r="880" s="75" customFormat="1" ht="18" customHeight="1" x14ac:dyDescent="0.25"/>
    <row r="881" s="75" customFormat="1" ht="18" customHeight="1" x14ac:dyDescent="0.25"/>
    <row r="882" s="75" customFormat="1" ht="18" customHeight="1" x14ac:dyDescent="0.25"/>
    <row r="883" s="75" customFormat="1" ht="18" customHeight="1" x14ac:dyDescent="0.25"/>
    <row r="884" s="75" customFormat="1" ht="18" customHeight="1" x14ac:dyDescent="0.25"/>
    <row r="885" s="75" customFormat="1" ht="18" customHeight="1" x14ac:dyDescent="0.25"/>
    <row r="886" s="75" customFormat="1" ht="18" customHeight="1" x14ac:dyDescent="0.25"/>
    <row r="887" s="75" customFormat="1" ht="18" customHeight="1" x14ac:dyDescent="0.25"/>
    <row r="888" s="75" customFormat="1" ht="18" customHeight="1" x14ac:dyDescent="0.25"/>
    <row r="889" s="75" customFormat="1" ht="18" customHeight="1" x14ac:dyDescent="0.25"/>
    <row r="890" s="75" customFormat="1" ht="18" customHeight="1" x14ac:dyDescent="0.25"/>
    <row r="891" s="75" customFormat="1" ht="18" customHeight="1" x14ac:dyDescent="0.25"/>
    <row r="892" s="75" customFormat="1" ht="18" customHeight="1" x14ac:dyDescent="0.25"/>
    <row r="893" s="75" customFormat="1" ht="18" customHeight="1" x14ac:dyDescent="0.25"/>
    <row r="894" s="75" customFormat="1" ht="18" customHeight="1" x14ac:dyDescent="0.25"/>
    <row r="895" s="75" customFormat="1" ht="18" customHeight="1" x14ac:dyDescent="0.25"/>
    <row r="896" s="75" customFormat="1" ht="18" customHeight="1" x14ac:dyDescent="0.25"/>
    <row r="897" s="75" customFormat="1" ht="18" customHeight="1" x14ac:dyDescent="0.25"/>
    <row r="898" s="75" customFormat="1" ht="18" customHeight="1" x14ac:dyDescent="0.25"/>
    <row r="899" s="75" customFormat="1" ht="18" customHeight="1" x14ac:dyDescent="0.25"/>
    <row r="900" s="75" customFormat="1" ht="18" customHeight="1" x14ac:dyDescent="0.25"/>
    <row r="901" s="75" customFormat="1" ht="18" customHeight="1" x14ac:dyDescent="0.25"/>
    <row r="902" s="75" customFormat="1" ht="18" customHeight="1" x14ac:dyDescent="0.25"/>
    <row r="903" s="75" customFormat="1" ht="18" customHeight="1" x14ac:dyDescent="0.25"/>
    <row r="904" s="75" customFormat="1" ht="18" customHeight="1" x14ac:dyDescent="0.25"/>
    <row r="905" s="75" customFormat="1" ht="18" customHeight="1" x14ac:dyDescent="0.25"/>
    <row r="906" s="75" customFormat="1" ht="18" customHeight="1" x14ac:dyDescent="0.25"/>
    <row r="907" s="75" customFormat="1" ht="18" customHeight="1" x14ac:dyDescent="0.25"/>
    <row r="908" s="75" customFormat="1" ht="18" customHeight="1" x14ac:dyDescent="0.25"/>
    <row r="909" s="75" customFormat="1" ht="18" customHeight="1" x14ac:dyDescent="0.25"/>
    <row r="910" s="75" customFormat="1" ht="18" customHeight="1" x14ac:dyDescent="0.25"/>
    <row r="911" s="75" customFormat="1" ht="18" customHeight="1" x14ac:dyDescent="0.25"/>
    <row r="912" s="75" customFormat="1" ht="18" customHeight="1" x14ac:dyDescent="0.25"/>
    <row r="913" s="75" customFormat="1" ht="18" customHeight="1" x14ac:dyDescent="0.25"/>
    <row r="914" s="75" customFormat="1" ht="18" customHeight="1" x14ac:dyDescent="0.25"/>
    <row r="915" s="75" customFormat="1" ht="18" customHeight="1" x14ac:dyDescent="0.25"/>
    <row r="916" s="75" customFormat="1" ht="18" customHeight="1" x14ac:dyDescent="0.25"/>
    <row r="917" s="75" customFormat="1" ht="18" customHeight="1" x14ac:dyDescent="0.25"/>
    <row r="918" s="75" customFormat="1" ht="18" customHeight="1" x14ac:dyDescent="0.25"/>
    <row r="919" s="75" customFormat="1" ht="18" customHeight="1" x14ac:dyDescent="0.25"/>
    <row r="920" s="75" customFormat="1" ht="18" customHeight="1" x14ac:dyDescent="0.25"/>
    <row r="921" s="75" customFormat="1" ht="18" customHeight="1" x14ac:dyDescent="0.25"/>
    <row r="922" s="75" customFormat="1" ht="18" customHeight="1" x14ac:dyDescent="0.25"/>
    <row r="923" s="75" customFormat="1" ht="18" customHeight="1" x14ac:dyDescent="0.25"/>
    <row r="924" s="75" customFormat="1" ht="18" customHeight="1" x14ac:dyDescent="0.25"/>
    <row r="925" s="75" customFormat="1" ht="18" customHeight="1" x14ac:dyDescent="0.25"/>
    <row r="926" s="75" customFormat="1" ht="18" customHeight="1" x14ac:dyDescent="0.25"/>
    <row r="927" s="75" customFormat="1" ht="18" customHeight="1" x14ac:dyDescent="0.25"/>
    <row r="928" s="75" customFormat="1" ht="18" customHeight="1" x14ac:dyDescent="0.25"/>
    <row r="929" s="75" customFormat="1" ht="18" customHeight="1" x14ac:dyDescent="0.25"/>
    <row r="930" s="75" customFormat="1" ht="18" customHeight="1" x14ac:dyDescent="0.25"/>
    <row r="931" s="75" customFormat="1" ht="18" customHeight="1" x14ac:dyDescent="0.25"/>
    <row r="932" s="75" customFormat="1" ht="18" customHeight="1" x14ac:dyDescent="0.25"/>
    <row r="933" s="75" customFormat="1" ht="18" customHeight="1" x14ac:dyDescent="0.25"/>
    <row r="934" s="75" customFormat="1" ht="18" customHeight="1" x14ac:dyDescent="0.25"/>
    <row r="935" s="75" customFormat="1" ht="18" customHeight="1" x14ac:dyDescent="0.25"/>
    <row r="936" s="75" customFormat="1" ht="18" customHeight="1" x14ac:dyDescent="0.25"/>
    <row r="937" s="75" customFormat="1" ht="18" customHeight="1" x14ac:dyDescent="0.25"/>
    <row r="938" s="75" customFormat="1" ht="18" customHeight="1" x14ac:dyDescent="0.25"/>
    <row r="939" s="75" customFormat="1" ht="18" customHeight="1" x14ac:dyDescent="0.25"/>
    <row r="940" s="75" customFormat="1" ht="18" customHeight="1" x14ac:dyDescent="0.25"/>
    <row r="941" s="75" customFormat="1" ht="18" customHeight="1" x14ac:dyDescent="0.25"/>
    <row r="942" s="75" customFormat="1" ht="18" customHeight="1" x14ac:dyDescent="0.25"/>
    <row r="943" s="75" customFormat="1" ht="18" customHeight="1" x14ac:dyDescent="0.25"/>
    <row r="944" s="75" customFormat="1" ht="18" customHeight="1" x14ac:dyDescent="0.25"/>
    <row r="945" s="75" customFormat="1" ht="18" customHeight="1" x14ac:dyDescent="0.25"/>
    <row r="946" s="75" customFormat="1" ht="18" customHeight="1" x14ac:dyDescent="0.25"/>
    <row r="947" s="75" customFormat="1" ht="18" customHeight="1" x14ac:dyDescent="0.25"/>
    <row r="948" s="75" customFormat="1" ht="18" customHeight="1" x14ac:dyDescent="0.25"/>
    <row r="949" s="75" customFormat="1" ht="18" customHeight="1" x14ac:dyDescent="0.25"/>
    <row r="950" s="75" customFormat="1" ht="18" customHeight="1" x14ac:dyDescent="0.25"/>
    <row r="951" s="75" customFormat="1" ht="18" customHeight="1" x14ac:dyDescent="0.25"/>
    <row r="952" s="75" customFormat="1" ht="18" customHeight="1" x14ac:dyDescent="0.25"/>
    <row r="953" s="75" customFormat="1" ht="18" customHeight="1" x14ac:dyDescent="0.25"/>
    <row r="954" s="75" customFormat="1" ht="18" customHeight="1" x14ac:dyDescent="0.25"/>
    <row r="955" s="75" customFormat="1" ht="18" customHeight="1" x14ac:dyDescent="0.25"/>
    <row r="956" s="75" customFormat="1" ht="18" customHeight="1" x14ac:dyDescent="0.25"/>
    <row r="957" s="75" customFormat="1" ht="18" customHeight="1" x14ac:dyDescent="0.25"/>
    <row r="958" s="75" customFormat="1" ht="18" customHeight="1" x14ac:dyDescent="0.25"/>
    <row r="959" s="75" customFormat="1" ht="18" customHeight="1" x14ac:dyDescent="0.25"/>
    <row r="960" s="75" customFormat="1" ht="18" customHeight="1" x14ac:dyDescent="0.25"/>
    <row r="961" s="75" customFormat="1" ht="18" customHeight="1" x14ac:dyDescent="0.25"/>
    <row r="962" s="75" customFormat="1" ht="18" customHeight="1" x14ac:dyDescent="0.25"/>
    <row r="963" s="75" customFormat="1" ht="18" customHeight="1" x14ac:dyDescent="0.25"/>
    <row r="964" s="75" customFormat="1" ht="18" customHeight="1" x14ac:dyDescent="0.25"/>
    <row r="965" s="75" customFormat="1" ht="18" customHeight="1" x14ac:dyDescent="0.25"/>
    <row r="966" s="75" customFormat="1" ht="18" customHeight="1" x14ac:dyDescent="0.25"/>
    <row r="967" s="75" customFormat="1" ht="18" customHeight="1" x14ac:dyDescent="0.25"/>
    <row r="968" s="75" customFormat="1" ht="18" customHeight="1" x14ac:dyDescent="0.25"/>
    <row r="969" s="75" customFormat="1" ht="18" customHeight="1" x14ac:dyDescent="0.25"/>
    <row r="970" s="75" customFormat="1" ht="18" customHeight="1" x14ac:dyDescent="0.25"/>
    <row r="971" s="75" customFormat="1" ht="18" customHeight="1" x14ac:dyDescent="0.25"/>
    <row r="972" s="75" customFormat="1" ht="18" customHeight="1" x14ac:dyDescent="0.25"/>
    <row r="973" s="75" customFormat="1" ht="18" customHeight="1" x14ac:dyDescent="0.25"/>
    <row r="974" s="75" customFormat="1" ht="18" customHeight="1" x14ac:dyDescent="0.25"/>
    <row r="975" s="75" customFormat="1" ht="18" customHeight="1" x14ac:dyDescent="0.25"/>
    <row r="976" s="75" customFormat="1" ht="18" customHeight="1" x14ac:dyDescent="0.25"/>
    <row r="977" s="75" customFormat="1" ht="18" customHeight="1" x14ac:dyDescent="0.25"/>
    <row r="978" s="75" customFormat="1" ht="18" customHeight="1" x14ac:dyDescent="0.25"/>
    <row r="979" s="75" customFormat="1" ht="18" customHeight="1" x14ac:dyDescent="0.25"/>
    <row r="980" s="75" customFormat="1" ht="18" customHeight="1" x14ac:dyDescent="0.25"/>
    <row r="981" s="75" customFormat="1" ht="18" customHeight="1" x14ac:dyDescent="0.25"/>
    <row r="982" s="75" customFormat="1" ht="18" customHeight="1" x14ac:dyDescent="0.25"/>
    <row r="983" s="75" customFormat="1" ht="18" customHeight="1" x14ac:dyDescent="0.25"/>
    <row r="984" s="75" customFormat="1" ht="18" customHeight="1" x14ac:dyDescent="0.25"/>
    <row r="985" s="75" customFormat="1" ht="18" customHeight="1" x14ac:dyDescent="0.25"/>
    <row r="986" s="75" customFormat="1" ht="18" customHeight="1" x14ac:dyDescent="0.25"/>
    <row r="987" s="75" customFormat="1" ht="18" customHeight="1" x14ac:dyDescent="0.25"/>
    <row r="988" s="75" customFormat="1" ht="18" customHeight="1" x14ac:dyDescent="0.25"/>
    <row r="989" s="75" customFormat="1" ht="18" customHeight="1" x14ac:dyDescent="0.25"/>
    <row r="990" s="75" customFormat="1" ht="18" customHeight="1" x14ac:dyDescent="0.25"/>
    <row r="991" s="75" customFormat="1" ht="18" customHeight="1" x14ac:dyDescent="0.25"/>
    <row r="992" s="75" customFormat="1" ht="18" customHeight="1" x14ac:dyDescent="0.25"/>
    <row r="993" s="75" customFormat="1" ht="18" customHeight="1" x14ac:dyDescent="0.25"/>
    <row r="994" s="75" customFormat="1" ht="18" customHeight="1" x14ac:dyDescent="0.25"/>
    <row r="995" s="75" customFormat="1" ht="18" customHeight="1" x14ac:dyDescent="0.25"/>
    <row r="996" s="75" customFormat="1" ht="18" customHeight="1" x14ac:dyDescent="0.25"/>
    <row r="997" s="75" customFormat="1" ht="18" customHeight="1" x14ac:dyDescent="0.25"/>
    <row r="998" s="75" customFormat="1" ht="18" customHeight="1" x14ac:dyDescent="0.25"/>
    <row r="999" s="75" customFormat="1" ht="18" customHeight="1" x14ac:dyDescent="0.25"/>
    <row r="1000" s="75" customFormat="1" ht="18" customHeight="1" x14ac:dyDescent="0.25"/>
    <row r="1001" s="75" customFormat="1" ht="18" customHeight="1" x14ac:dyDescent="0.25"/>
    <row r="1002" s="75" customFormat="1" ht="18" customHeight="1" x14ac:dyDescent="0.25"/>
    <row r="1003" s="75" customFormat="1" ht="18" customHeight="1" x14ac:dyDescent="0.25"/>
    <row r="1004" s="75" customFormat="1" ht="18" customHeight="1" x14ac:dyDescent="0.25"/>
    <row r="1005" s="75" customFormat="1" ht="18" customHeight="1" x14ac:dyDescent="0.25"/>
    <row r="1006" s="75" customFormat="1" ht="18" customHeight="1" x14ac:dyDescent="0.25"/>
    <row r="1007" s="75" customFormat="1" ht="18" customHeight="1" x14ac:dyDescent="0.25"/>
    <row r="1008" s="75" customFormat="1" ht="18" customHeight="1" x14ac:dyDescent="0.25"/>
    <row r="1009" s="75" customFormat="1" ht="18" customHeight="1" x14ac:dyDescent="0.25"/>
    <row r="1010" s="75" customFormat="1" ht="18" customHeight="1" x14ac:dyDescent="0.25"/>
    <row r="1011" s="75" customFormat="1" ht="18" customHeight="1" x14ac:dyDescent="0.25"/>
    <row r="1012" s="75" customFormat="1" ht="18" customHeight="1" x14ac:dyDescent="0.25"/>
    <row r="1013" s="75" customFormat="1" ht="18" customHeight="1" x14ac:dyDescent="0.25"/>
    <row r="1014" s="75" customFormat="1" ht="18" customHeight="1" x14ac:dyDescent="0.25"/>
    <row r="1015" s="75" customFormat="1" ht="18" customHeight="1" x14ac:dyDescent="0.25"/>
  </sheetData>
  <sheetProtection algorithmName="SHA-512" hashValue="DER1cva9IFhq3aUGHrOCnvf5c3r9lqa5p0tfLpBcII1kKQgl39mCYwr4ExyPJ5dw8ZEVpk/95519AOPRM5Pqlw==" saltValue="jLgMT/EvX48o8K37bzKfPA==" spinCount="100000" sheet="1" objects="1" scenarios="1"/>
  <mergeCells count="285">
    <mergeCell ref="B1:Z2"/>
    <mergeCell ref="P3:Z7"/>
    <mergeCell ref="B4:O7"/>
    <mergeCell ref="B9:C14"/>
    <mergeCell ref="D9:R9"/>
    <mergeCell ref="S9:Z9"/>
    <mergeCell ref="D10:R11"/>
    <mergeCell ref="S10:Z12"/>
    <mergeCell ref="D12:R12"/>
    <mergeCell ref="D13:P14"/>
    <mergeCell ref="Q13:R13"/>
    <mergeCell ref="S13:Z13"/>
    <mergeCell ref="Q14:R14"/>
    <mergeCell ref="S14:Z14"/>
    <mergeCell ref="B16:C25"/>
    <mergeCell ref="D16:Z16"/>
    <mergeCell ref="D17:Z18"/>
    <mergeCell ref="D19:J19"/>
    <mergeCell ref="K19:Q19"/>
    <mergeCell ref="R19:Z19"/>
    <mergeCell ref="D20:J22"/>
    <mergeCell ref="K20:Q22"/>
    <mergeCell ref="R20:Z22"/>
    <mergeCell ref="D23:Z23"/>
    <mergeCell ref="D24:Z25"/>
    <mergeCell ref="B28:C29"/>
    <mergeCell ref="D28:K29"/>
    <mergeCell ref="L28:O29"/>
    <mergeCell ref="P28:U29"/>
    <mergeCell ref="V28:Z29"/>
    <mergeCell ref="B30:C30"/>
    <mergeCell ref="D30:K30"/>
    <mergeCell ref="L30:O30"/>
    <mergeCell ref="P30:U30"/>
    <mergeCell ref="V30:Z30"/>
    <mergeCell ref="B31:C31"/>
    <mergeCell ref="D31:K31"/>
    <mergeCell ref="L31:O31"/>
    <mergeCell ref="P31:U31"/>
    <mergeCell ref="V31:Z31"/>
    <mergeCell ref="B32:C32"/>
    <mergeCell ref="D32:K32"/>
    <mergeCell ref="L32:O32"/>
    <mergeCell ref="P32:U32"/>
    <mergeCell ref="V32:Z32"/>
    <mergeCell ref="B33:C33"/>
    <mergeCell ref="D33:K33"/>
    <mergeCell ref="L33:O33"/>
    <mergeCell ref="P33:U33"/>
    <mergeCell ref="V33:Z33"/>
    <mergeCell ref="B34:C34"/>
    <mergeCell ref="D34:K34"/>
    <mergeCell ref="L34:O34"/>
    <mergeCell ref="P34:U34"/>
    <mergeCell ref="V34:Z34"/>
    <mergeCell ref="B35:C35"/>
    <mergeCell ref="D35:K35"/>
    <mergeCell ref="L35:O35"/>
    <mergeCell ref="P35:U35"/>
    <mergeCell ref="V35:Z35"/>
    <mergeCell ref="B36:C36"/>
    <mergeCell ref="D36:K36"/>
    <mergeCell ref="L36:O36"/>
    <mergeCell ref="P36:U36"/>
    <mergeCell ref="V36:Z36"/>
    <mergeCell ref="B37:C37"/>
    <mergeCell ref="D37:K37"/>
    <mergeCell ref="L37:O37"/>
    <mergeCell ref="P37:U37"/>
    <mergeCell ref="V37:Z37"/>
    <mergeCell ref="B38:C38"/>
    <mergeCell ref="D38:K38"/>
    <mergeCell ref="L38:O38"/>
    <mergeCell ref="P38:U38"/>
    <mergeCell ref="V38:Z38"/>
    <mergeCell ref="B39:C39"/>
    <mergeCell ref="D39:K39"/>
    <mergeCell ref="L39:O39"/>
    <mergeCell ref="P39:U39"/>
    <mergeCell ref="V39:Z39"/>
    <mergeCell ref="B40:C40"/>
    <mergeCell ref="D40:K40"/>
    <mergeCell ref="L40:O40"/>
    <mergeCell ref="P40:U40"/>
    <mergeCell ref="V40:Z40"/>
    <mergeCell ref="B41:C41"/>
    <mergeCell ref="D41:K41"/>
    <mergeCell ref="L41:O41"/>
    <mergeCell ref="P41:U41"/>
    <mergeCell ref="V41:Z41"/>
    <mergeCell ref="B42:C42"/>
    <mergeCell ref="D42:K42"/>
    <mergeCell ref="L42:O42"/>
    <mergeCell ref="P42:U42"/>
    <mergeCell ref="V42:Z42"/>
    <mergeCell ref="B43:C43"/>
    <mergeCell ref="D43:K43"/>
    <mergeCell ref="L43:O43"/>
    <mergeCell ref="P43:U43"/>
    <mergeCell ref="V43:Z43"/>
    <mergeCell ref="B44:C44"/>
    <mergeCell ref="D44:K44"/>
    <mergeCell ref="L44:O44"/>
    <mergeCell ref="P44:U44"/>
    <mergeCell ref="V44:Z44"/>
    <mergeCell ref="B45:C45"/>
    <mergeCell ref="D45:K45"/>
    <mergeCell ref="L45:O45"/>
    <mergeCell ref="P45:U45"/>
    <mergeCell ref="V45:Z45"/>
    <mergeCell ref="B46:C46"/>
    <mergeCell ref="D46:K46"/>
    <mergeCell ref="L46:O46"/>
    <mergeCell ref="P46:U46"/>
    <mergeCell ref="V46:Z46"/>
    <mergeCell ref="B47:C47"/>
    <mergeCell ref="D47:K47"/>
    <mergeCell ref="L47:O47"/>
    <mergeCell ref="P47:U47"/>
    <mergeCell ref="V47:Z47"/>
    <mergeCell ref="B48:C48"/>
    <mergeCell ref="D48:K48"/>
    <mergeCell ref="L48:O48"/>
    <mergeCell ref="P48:U48"/>
    <mergeCell ref="V48:Z48"/>
    <mergeCell ref="B49:C49"/>
    <mergeCell ref="D49:K49"/>
    <mergeCell ref="L49:O49"/>
    <mergeCell ref="P49:U49"/>
    <mergeCell ref="V49:Z49"/>
    <mergeCell ref="B52:C53"/>
    <mergeCell ref="D52:K53"/>
    <mergeCell ref="L52:O53"/>
    <mergeCell ref="P52:U53"/>
    <mergeCell ref="V52:Z53"/>
    <mergeCell ref="B54:C54"/>
    <mergeCell ref="D54:K54"/>
    <mergeCell ref="L54:O54"/>
    <mergeCell ref="P54:U54"/>
    <mergeCell ref="V54:Z54"/>
    <mergeCell ref="B55:C55"/>
    <mergeCell ref="D55:K55"/>
    <mergeCell ref="L55:O55"/>
    <mergeCell ref="P55:U55"/>
    <mergeCell ref="V55:Z55"/>
    <mergeCell ref="B56:C56"/>
    <mergeCell ref="D56:K56"/>
    <mergeCell ref="L56:O56"/>
    <mergeCell ref="P56:U56"/>
    <mergeCell ref="V56:Z56"/>
    <mergeCell ref="B57:C57"/>
    <mergeCell ref="D57:K57"/>
    <mergeCell ref="L57:O57"/>
    <mergeCell ref="P57:U57"/>
    <mergeCell ref="V57:Z57"/>
    <mergeCell ref="B58:C58"/>
    <mergeCell ref="D58:K58"/>
    <mergeCell ref="L58:O58"/>
    <mergeCell ref="P58:U58"/>
    <mergeCell ref="V58:Z58"/>
    <mergeCell ref="B59:C59"/>
    <mergeCell ref="D59:K59"/>
    <mergeCell ref="L59:O59"/>
    <mergeCell ref="P59:U59"/>
    <mergeCell ref="V59:Z59"/>
    <mergeCell ref="B60:C60"/>
    <mergeCell ref="D60:K60"/>
    <mergeCell ref="L60:O60"/>
    <mergeCell ref="P60:U60"/>
    <mergeCell ref="V60:Z60"/>
    <mergeCell ref="B61:C61"/>
    <mergeCell ref="D61:K61"/>
    <mergeCell ref="L61:O61"/>
    <mergeCell ref="P61:U61"/>
    <mergeCell ref="V61:Z61"/>
    <mergeCell ref="B62:C62"/>
    <mergeCell ref="D62:K62"/>
    <mergeCell ref="L62:O62"/>
    <mergeCell ref="P62:U62"/>
    <mergeCell ref="V62:Z62"/>
    <mergeCell ref="B63:C63"/>
    <mergeCell ref="D63:K63"/>
    <mergeCell ref="L63:O63"/>
    <mergeCell ref="P63:U63"/>
    <mergeCell ref="V63:Z63"/>
    <mergeCell ref="B64:C64"/>
    <mergeCell ref="D64:K64"/>
    <mergeCell ref="L64:O64"/>
    <mergeCell ref="P64:U64"/>
    <mergeCell ref="V64:Z64"/>
    <mergeCell ref="B65:C65"/>
    <mergeCell ref="D65:K65"/>
    <mergeCell ref="L65:O65"/>
    <mergeCell ref="P65:U65"/>
    <mergeCell ref="V65:Z65"/>
    <mergeCell ref="B66:C66"/>
    <mergeCell ref="D66:K66"/>
    <mergeCell ref="L66:O66"/>
    <mergeCell ref="P66:U66"/>
    <mergeCell ref="V66:Z66"/>
    <mergeCell ref="B67:C67"/>
    <mergeCell ref="D67:K67"/>
    <mergeCell ref="L67:O67"/>
    <mergeCell ref="P67:U67"/>
    <mergeCell ref="V67:Z67"/>
    <mergeCell ref="B68:C68"/>
    <mergeCell ref="D68:K68"/>
    <mergeCell ref="L68:O68"/>
    <mergeCell ref="P68:U68"/>
    <mergeCell ref="V68:Z68"/>
    <mergeCell ref="B69:C69"/>
    <mergeCell ref="D69:K69"/>
    <mergeCell ref="L69:O69"/>
    <mergeCell ref="P69:U69"/>
    <mergeCell ref="V69:Z69"/>
    <mergeCell ref="B70:C70"/>
    <mergeCell ref="D70:K70"/>
    <mergeCell ref="L70:O70"/>
    <mergeCell ref="P70:U70"/>
    <mergeCell ref="V70:Z70"/>
    <mergeCell ref="B71:C71"/>
    <mergeCell ref="D71:K71"/>
    <mergeCell ref="L71:O71"/>
    <mergeCell ref="P71:U71"/>
    <mergeCell ref="V71:Z71"/>
    <mergeCell ref="B72:C72"/>
    <mergeCell ref="D72:K72"/>
    <mergeCell ref="L72:O72"/>
    <mergeCell ref="P72:U72"/>
    <mergeCell ref="V72:Z72"/>
    <mergeCell ref="B73:C73"/>
    <mergeCell ref="D73:K73"/>
    <mergeCell ref="L73:O73"/>
    <mergeCell ref="P73:U73"/>
    <mergeCell ref="V73:Z73"/>
    <mergeCell ref="B74:C74"/>
    <mergeCell ref="D74:K74"/>
    <mergeCell ref="L74:O74"/>
    <mergeCell ref="P74:U74"/>
    <mergeCell ref="V74:Z74"/>
    <mergeCell ref="B75:C75"/>
    <mergeCell ref="D75:K75"/>
    <mergeCell ref="L75:O75"/>
    <mergeCell ref="P75:U75"/>
    <mergeCell ref="V75:Z75"/>
    <mergeCell ref="B76:C76"/>
    <mergeCell ref="D76:K76"/>
    <mergeCell ref="L76:O76"/>
    <mergeCell ref="P76:U76"/>
    <mergeCell ref="V76:Z76"/>
    <mergeCell ref="B77:C77"/>
    <mergeCell ref="D77:K77"/>
    <mergeCell ref="L77:O77"/>
    <mergeCell ref="P77:U77"/>
    <mergeCell ref="V77:Z77"/>
    <mergeCell ref="B78:C78"/>
    <mergeCell ref="D78:K78"/>
    <mergeCell ref="L78:O78"/>
    <mergeCell ref="P78:U78"/>
    <mergeCell ref="V78:Z78"/>
    <mergeCell ref="B79:C79"/>
    <mergeCell ref="D79:K79"/>
    <mergeCell ref="L79:O79"/>
    <mergeCell ref="P79:U79"/>
    <mergeCell ref="V79:Z79"/>
    <mergeCell ref="B80:C80"/>
    <mergeCell ref="D80:K80"/>
    <mergeCell ref="L80:O80"/>
    <mergeCell ref="P80:U80"/>
    <mergeCell ref="V80:Z80"/>
    <mergeCell ref="B83:C83"/>
    <mergeCell ref="D83:K83"/>
    <mergeCell ref="L83:O83"/>
    <mergeCell ref="P83:U83"/>
    <mergeCell ref="V83:Z83"/>
    <mergeCell ref="B81:C81"/>
    <mergeCell ref="D81:K81"/>
    <mergeCell ref="L81:O81"/>
    <mergeCell ref="P81:U81"/>
    <mergeCell ref="V81:Z81"/>
    <mergeCell ref="B82:C82"/>
    <mergeCell ref="D82:K82"/>
    <mergeCell ref="L82:O82"/>
    <mergeCell ref="P82:U82"/>
    <mergeCell ref="V82:Z82"/>
  </mergeCells>
  <phoneticPr fontId="10"/>
  <conditionalFormatting sqref="B30:L49 P30:P49 V30:V49">
    <cfRule type="cellIs" dxfId="29" priority="7" operator="equal">
      <formula>""</formula>
    </cfRule>
  </conditionalFormatting>
  <conditionalFormatting sqref="B54:L83 V54:V83">
    <cfRule type="cellIs" dxfId="28" priority="2" operator="equal">
      <formula>""</formula>
    </cfRule>
  </conditionalFormatting>
  <conditionalFormatting sqref="D74:K83">
    <cfRule type="cellIs" dxfId="27" priority="3" operator="equal">
      <formula>""</formula>
    </cfRule>
  </conditionalFormatting>
  <conditionalFormatting sqref="D10:R11">
    <cfRule type="cellIs" dxfId="26" priority="4" operator="lessThanOrEqual">
      <formula>0</formula>
    </cfRule>
    <cfRule type="cellIs" dxfId="25" priority="5" operator="equal">
      <formula>""</formula>
    </cfRule>
    <cfRule type="cellIs" dxfId="24" priority="6" operator="equal">
      <formula>0</formula>
    </cfRule>
  </conditionalFormatting>
  <conditionalFormatting sqref="D17:Z18 D20:Z22">
    <cfRule type="cellIs" dxfId="23" priority="10" operator="lessThanOrEqual">
      <formula>0</formula>
    </cfRule>
  </conditionalFormatting>
  <conditionalFormatting sqref="D24:Z25 D30:L49 P30:P49 V30:V49 D54:L83 P54:P83 V54:V83">
    <cfRule type="cellIs" dxfId="22" priority="8" operator="lessThanOrEqual">
      <formula>0</formula>
    </cfRule>
  </conditionalFormatting>
  <conditionalFormatting sqref="P54:P83">
    <cfRule type="cellIs" dxfId="21" priority="1" operator="equal">
      <formula>""</formula>
    </cfRule>
  </conditionalFormatting>
  <conditionalFormatting sqref="S10:Z14 D13:P14">
    <cfRule type="cellIs" dxfId="20" priority="9" operator="lessThanOrEqual">
      <formula>0</formula>
    </cfRule>
  </conditionalFormatting>
  <pageMargins left="0.25" right="0.25" top="0.75" bottom="0.75" header="0" footer="0"/>
  <pageSetup paperSize="9" scale="97" fitToHeight="0" orientation="portrait" r:id="rId1"/>
  <rowBreaks count="1" manualBreakCount="1">
    <brk id="50"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B1:R971"/>
  <sheetViews>
    <sheetView showGridLines="0" topLeftCell="A16" zoomScale="115" zoomScaleNormal="115" workbookViewId="0"/>
  </sheetViews>
  <sheetFormatPr defaultColWidth="14.42578125" defaultRowHeight="15" customHeight="1" x14ac:dyDescent="0.25"/>
  <cols>
    <col min="1" max="1" width="8.7109375" style="1" customWidth="1"/>
    <col min="2" max="2" width="22.5703125" style="1" customWidth="1"/>
    <col min="3" max="25" width="8.7109375" style="1" customWidth="1"/>
    <col min="26" max="16384" width="14.42578125" style="1"/>
  </cols>
  <sheetData>
    <row r="1" spans="2:11" ht="18" customHeight="1" thickBot="1" x14ac:dyDescent="0.3"/>
    <row r="2" spans="2:11" ht="42.6" customHeight="1" thickBot="1" x14ac:dyDescent="0.3">
      <c r="B2" s="351" t="s">
        <v>114</v>
      </c>
      <c r="C2" s="352"/>
      <c r="D2" s="352"/>
      <c r="E2" s="352"/>
      <c r="F2" s="352"/>
      <c r="G2" s="352"/>
      <c r="H2" s="352"/>
      <c r="I2" s="352"/>
      <c r="J2" s="352"/>
      <c r="K2" s="353"/>
    </row>
    <row r="3" spans="2:11" s="2" customFormat="1" ht="49.9" customHeight="1" thickBot="1" x14ac:dyDescent="0.3">
      <c r="B3" s="20" t="s">
        <v>115</v>
      </c>
      <c r="C3" s="10" t="s">
        <v>116</v>
      </c>
      <c r="D3" s="11"/>
      <c r="E3" s="11"/>
      <c r="F3" s="11"/>
      <c r="G3" s="11"/>
      <c r="H3" s="11"/>
      <c r="I3" s="11"/>
      <c r="J3" s="11"/>
      <c r="K3" s="12"/>
    </row>
    <row r="4" spans="2:11" s="2" customFormat="1" ht="49.9" customHeight="1" thickBot="1" x14ac:dyDescent="0.3">
      <c r="B4" s="20" t="s">
        <v>117</v>
      </c>
      <c r="C4" s="10" t="s">
        <v>118</v>
      </c>
      <c r="D4" s="11"/>
      <c r="E4" s="11"/>
      <c r="F4" s="11"/>
      <c r="G4" s="11"/>
      <c r="H4" s="11"/>
      <c r="I4" s="11"/>
      <c r="J4" s="11"/>
      <c r="K4" s="12"/>
    </row>
    <row r="5" spans="2:11" s="2" customFormat="1" ht="45" customHeight="1" x14ac:dyDescent="0.25">
      <c r="B5" s="21" t="s">
        <v>119</v>
      </c>
      <c r="C5" s="13" t="s">
        <v>120</v>
      </c>
      <c r="D5" s="13"/>
      <c r="E5" s="13"/>
      <c r="F5" s="13"/>
      <c r="G5" s="13"/>
      <c r="H5" s="13"/>
      <c r="I5" s="13"/>
      <c r="J5" s="13"/>
      <c r="K5" s="14"/>
    </row>
    <row r="6" spans="2:11" s="2" customFormat="1" ht="21" customHeight="1" thickBot="1" x14ac:dyDescent="0.3">
      <c r="B6" s="22" t="s">
        <v>121</v>
      </c>
      <c r="C6" s="15"/>
      <c r="D6" s="15"/>
      <c r="E6" s="15"/>
      <c r="F6" s="15"/>
      <c r="G6" s="15"/>
      <c r="H6" s="15"/>
      <c r="I6" s="15"/>
      <c r="J6" s="15"/>
      <c r="K6" s="16"/>
    </row>
    <row r="7" spans="2:11" ht="18" customHeight="1" x14ac:dyDescent="0.35">
      <c r="B7" s="350" t="s">
        <v>122</v>
      </c>
      <c r="C7" s="350"/>
      <c r="D7" s="350"/>
      <c r="E7" s="350"/>
      <c r="F7" s="350"/>
      <c r="G7" s="350"/>
      <c r="H7" s="350"/>
      <c r="I7" s="350"/>
      <c r="J7" s="350"/>
      <c r="K7" s="350"/>
    </row>
    <row r="8" spans="2:11" ht="18" customHeight="1" x14ac:dyDescent="0.35">
      <c r="B8" s="350" t="s">
        <v>123</v>
      </c>
      <c r="C8" s="350"/>
      <c r="D8" s="350"/>
      <c r="E8" s="350"/>
      <c r="F8" s="350"/>
      <c r="G8" s="350"/>
      <c r="H8" s="350"/>
      <c r="I8" s="350"/>
      <c r="J8" s="350"/>
      <c r="K8" s="350"/>
    </row>
    <row r="9" spans="2:11" ht="31.9" customHeight="1" thickBot="1" x14ac:dyDescent="0.45">
      <c r="B9" s="9"/>
      <c r="C9" s="9"/>
      <c r="D9" s="9"/>
      <c r="E9" s="9"/>
      <c r="F9" s="9"/>
      <c r="G9" s="9"/>
      <c r="H9" s="9"/>
      <c r="I9" s="9"/>
      <c r="J9" s="9"/>
    </row>
    <row r="10" spans="2:11" ht="43.15" customHeight="1" thickBot="1" x14ac:dyDescent="0.3">
      <c r="B10" s="351" t="s">
        <v>124</v>
      </c>
      <c r="C10" s="352"/>
      <c r="D10" s="352"/>
      <c r="E10" s="352"/>
      <c r="F10" s="352"/>
      <c r="G10" s="352"/>
      <c r="H10" s="352"/>
      <c r="I10" s="352"/>
      <c r="J10" s="352"/>
      <c r="K10" s="353"/>
    </row>
    <row r="11" spans="2:11" s="3" customFormat="1" ht="36.6" customHeight="1" x14ac:dyDescent="0.25">
      <c r="B11" s="357" t="s">
        <v>125</v>
      </c>
      <c r="C11" s="358"/>
      <c r="D11" s="358"/>
      <c r="E11" s="358"/>
      <c r="F11" s="358"/>
      <c r="G11" s="358"/>
      <c r="H11" s="358"/>
      <c r="I11" s="358"/>
      <c r="J11" s="358"/>
      <c r="K11" s="359"/>
    </row>
    <row r="12" spans="2:11" ht="19.149999999999999" customHeight="1" x14ac:dyDescent="0.4">
      <c r="B12" s="354" t="s">
        <v>126</v>
      </c>
      <c r="C12" s="355"/>
      <c r="D12" s="355"/>
      <c r="E12" s="355" t="s">
        <v>127</v>
      </c>
      <c r="F12" s="355"/>
      <c r="G12" s="355"/>
      <c r="H12" s="355"/>
      <c r="I12" s="355"/>
      <c r="J12" s="355"/>
      <c r="K12" s="356"/>
    </row>
    <row r="13" spans="2:11" ht="18" customHeight="1" x14ac:dyDescent="0.4">
      <c r="B13" s="17"/>
      <c r="C13" s="18"/>
      <c r="D13" s="18"/>
      <c r="E13" s="18"/>
      <c r="F13" s="18"/>
      <c r="G13" s="18"/>
      <c r="H13" s="18"/>
      <c r="I13" s="18"/>
      <c r="J13" s="18"/>
      <c r="K13" s="19"/>
    </row>
    <row r="14" spans="2:11" ht="18" customHeight="1" x14ac:dyDescent="0.4">
      <c r="B14" s="17"/>
      <c r="C14" s="18"/>
      <c r="D14" s="18"/>
      <c r="E14" s="18"/>
      <c r="F14" s="18"/>
      <c r="G14" s="18"/>
      <c r="H14" s="18"/>
      <c r="I14" s="18"/>
      <c r="J14" s="18"/>
      <c r="K14" s="19"/>
    </row>
    <row r="15" spans="2:11" ht="18" customHeight="1" x14ac:dyDescent="0.4">
      <c r="B15" s="17"/>
      <c r="C15" s="18"/>
      <c r="D15" s="18"/>
      <c r="E15" s="18"/>
      <c r="F15" s="18"/>
      <c r="G15" s="18"/>
      <c r="H15" s="18"/>
      <c r="I15" s="18"/>
      <c r="J15" s="18"/>
      <c r="K15" s="19"/>
    </row>
    <row r="16" spans="2:11" ht="18" customHeight="1" x14ac:dyDescent="0.4">
      <c r="B16" s="17"/>
      <c r="C16" s="18"/>
      <c r="D16" s="18"/>
      <c r="E16" s="18"/>
      <c r="F16" s="18"/>
      <c r="G16" s="18"/>
      <c r="H16" s="18"/>
      <c r="I16" s="18"/>
      <c r="J16" s="18"/>
      <c r="K16" s="19"/>
    </row>
    <row r="17" spans="2:18" ht="18" customHeight="1" x14ac:dyDescent="0.4">
      <c r="B17" s="17"/>
      <c r="C17" s="18"/>
      <c r="D17" s="18"/>
      <c r="E17" s="18"/>
      <c r="F17" s="18"/>
      <c r="G17" s="18"/>
      <c r="H17" s="18"/>
      <c r="I17" s="18"/>
      <c r="J17" s="18"/>
      <c r="K17" s="19"/>
    </row>
    <row r="18" spans="2:18" ht="18" customHeight="1" x14ac:dyDescent="0.4">
      <c r="B18" s="17"/>
      <c r="C18" s="18"/>
      <c r="D18" s="18"/>
      <c r="E18" s="18"/>
      <c r="F18" s="18"/>
      <c r="G18" s="18"/>
      <c r="H18" s="18"/>
      <c r="I18" s="18"/>
      <c r="J18" s="18"/>
      <c r="K18" s="19"/>
    </row>
    <row r="19" spans="2:18" ht="15" customHeight="1" x14ac:dyDescent="0.25">
      <c r="B19" s="23"/>
      <c r="C19" s="24"/>
      <c r="D19" s="24"/>
      <c r="E19" s="24"/>
      <c r="F19" s="24"/>
      <c r="G19" s="24"/>
      <c r="H19" s="24"/>
      <c r="I19" s="24"/>
      <c r="J19" s="24"/>
      <c r="K19" s="19"/>
    </row>
    <row r="20" spans="2:18" ht="9.6" customHeight="1" thickBot="1" x14ac:dyDescent="0.3">
      <c r="B20" s="23"/>
      <c r="C20" s="24"/>
      <c r="D20" s="24"/>
      <c r="E20" s="24"/>
      <c r="F20" s="24"/>
      <c r="G20" s="24"/>
      <c r="H20" s="24"/>
      <c r="I20" s="24"/>
      <c r="J20" s="24"/>
      <c r="K20" s="19"/>
    </row>
    <row r="21" spans="2:18" s="3" customFormat="1" ht="36.6" customHeight="1" thickBot="1" x14ac:dyDescent="0.3">
      <c r="B21" s="357" t="s">
        <v>128</v>
      </c>
      <c r="C21" s="358"/>
      <c r="D21" s="358"/>
      <c r="E21" s="358"/>
      <c r="F21" s="358"/>
      <c r="G21" s="358"/>
      <c r="H21" s="358"/>
      <c r="I21" s="358"/>
      <c r="J21" s="358"/>
      <c r="K21" s="359"/>
    </row>
    <row r="22" spans="2:18" s="3" customFormat="1" ht="24" x14ac:dyDescent="0.25">
      <c r="B22" s="361" t="s">
        <v>129</v>
      </c>
      <c r="C22" s="362"/>
      <c r="D22" s="362"/>
      <c r="E22" s="362"/>
      <c r="F22" s="362"/>
      <c r="G22" s="362"/>
      <c r="H22" s="362"/>
      <c r="I22" s="362"/>
      <c r="J22" s="362"/>
      <c r="K22" s="363"/>
      <c r="M22" s="84" t="s">
        <v>130</v>
      </c>
      <c r="N22" s="82"/>
      <c r="O22" s="82"/>
      <c r="P22" s="82"/>
      <c r="Q22" s="82"/>
      <c r="R22" s="83"/>
    </row>
    <row r="23" spans="2:18" ht="15" customHeight="1" x14ac:dyDescent="0.25">
      <c r="B23" s="23"/>
      <c r="C23" s="24"/>
      <c r="D23" s="24"/>
      <c r="E23" s="24"/>
      <c r="F23" s="24"/>
      <c r="G23" s="24"/>
      <c r="H23" s="24"/>
      <c r="I23" s="24"/>
      <c r="J23" s="24"/>
      <c r="K23" s="19"/>
      <c r="M23" s="344" t="str">
        <f>IF(注文フォーム!K25="浜松ラボ",Sheet1!A12&amp;CHAR(10)&amp;Sheet1!A13&amp;CHAR(10)&amp;Sheet1!A14&amp;CHAR(10)&amp;Sheet1!A15&amp;CHAR(10)&amp;Sheet1!A16,Sheet1!A19&amp;CHAR(10)&amp;Sheet1!A20&amp;CHAR(10)&amp;Sheet1!A21&amp;CHAR(10)&amp;Sheet1!A22&amp;CHAR(10)&amp;Sheet1!A23)</f>
        <v>〒 432-8003
静岡県浜松市中央区和地山3-1-7 
浜松イノベーションキューブ　307号室
アルフレッド株式会社　受付担当 行
TEL：053-525-8422</v>
      </c>
      <c r="N23" s="345"/>
      <c r="O23" s="345"/>
      <c r="P23" s="345"/>
      <c r="Q23" s="345"/>
      <c r="R23" s="346"/>
    </row>
    <row r="24" spans="2:18" ht="15" customHeight="1" x14ac:dyDescent="0.25">
      <c r="B24" s="23"/>
      <c r="C24" s="24"/>
      <c r="D24" s="24"/>
      <c r="E24" s="24"/>
      <c r="F24" s="24"/>
      <c r="G24" s="24"/>
      <c r="H24" s="24"/>
      <c r="I24" s="24"/>
      <c r="J24" s="24"/>
      <c r="K24" s="19"/>
      <c r="M24" s="344"/>
      <c r="N24" s="345"/>
      <c r="O24" s="345"/>
      <c r="P24" s="345"/>
      <c r="Q24" s="345"/>
      <c r="R24" s="346"/>
    </row>
    <row r="25" spans="2:18" ht="15" customHeight="1" x14ac:dyDescent="0.25">
      <c r="B25" s="23"/>
      <c r="C25" s="24"/>
      <c r="D25" s="24"/>
      <c r="E25" s="24"/>
      <c r="F25" s="24"/>
      <c r="G25" s="24"/>
      <c r="H25" s="24"/>
      <c r="I25" s="24"/>
      <c r="J25" s="24"/>
      <c r="K25" s="19"/>
      <c r="M25" s="344"/>
      <c r="N25" s="345"/>
      <c r="O25" s="345"/>
      <c r="P25" s="345"/>
      <c r="Q25" s="345"/>
      <c r="R25" s="346"/>
    </row>
    <row r="26" spans="2:18" ht="15" customHeight="1" x14ac:dyDescent="0.25">
      <c r="B26" s="23"/>
      <c r="C26" s="24"/>
      <c r="D26" s="24"/>
      <c r="E26" s="24"/>
      <c r="F26" s="24"/>
      <c r="G26" s="24"/>
      <c r="H26" s="24"/>
      <c r="I26" s="24"/>
      <c r="J26" s="24"/>
      <c r="K26" s="19"/>
      <c r="M26" s="344"/>
      <c r="N26" s="345"/>
      <c r="O26" s="345"/>
      <c r="P26" s="345"/>
      <c r="Q26" s="345"/>
      <c r="R26" s="346"/>
    </row>
    <row r="27" spans="2:18" ht="15" customHeight="1" x14ac:dyDescent="0.25">
      <c r="B27" s="23"/>
      <c r="C27" s="24"/>
      <c r="D27" s="24"/>
      <c r="E27" s="24"/>
      <c r="F27" s="24"/>
      <c r="G27" s="24"/>
      <c r="H27" s="24"/>
      <c r="I27" s="24"/>
      <c r="J27" s="24"/>
      <c r="K27" s="19"/>
      <c r="M27" s="344"/>
      <c r="N27" s="345"/>
      <c r="O27" s="345"/>
      <c r="P27" s="345"/>
      <c r="Q27" s="345"/>
      <c r="R27" s="346"/>
    </row>
    <row r="28" spans="2:18" ht="15" customHeight="1" x14ac:dyDescent="0.25">
      <c r="B28" s="23"/>
      <c r="C28" s="24"/>
      <c r="D28" s="24"/>
      <c r="E28" s="24"/>
      <c r="F28" s="24"/>
      <c r="G28" s="24"/>
      <c r="H28" s="24"/>
      <c r="I28" s="24"/>
      <c r="J28" s="24"/>
      <c r="K28" s="19"/>
      <c r="M28" s="344"/>
      <c r="N28" s="345"/>
      <c r="O28" s="345"/>
      <c r="P28" s="345"/>
      <c r="Q28" s="345"/>
      <c r="R28" s="346"/>
    </row>
    <row r="29" spans="2:18" ht="15" customHeight="1" x14ac:dyDescent="0.25">
      <c r="B29" s="23"/>
      <c r="C29" s="24"/>
      <c r="D29" s="24"/>
      <c r="E29" s="24"/>
      <c r="F29" s="24"/>
      <c r="G29" s="24"/>
      <c r="H29" s="24"/>
      <c r="I29" s="24"/>
      <c r="J29" s="24"/>
      <c r="K29" s="19"/>
      <c r="M29" s="344"/>
      <c r="N29" s="345"/>
      <c r="O29" s="345"/>
      <c r="P29" s="345"/>
      <c r="Q29" s="345"/>
      <c r="R29" s="346"/>
    </row>
    <row r="30" spans="2:18" ht="15" customHeight="1" x14ac:dyDescent="0.25">
      <c r="B30" s="23"/>
      <c r="C30" s="24"/>
      <c r="D30" s="24"/>
      <c r="E30" s="24"/>
      <c r="F30" s="24"/>
      <c r="G30" s="24"/>
      <c r="H30" s="24"/>
      <c r="I30" s="24"/>
      <c r="J30" s="24"/>
      <c r="K30" s="19"/>
      <c r="M30" s="344"/>
      <c r="N30" s="345"/>
      <c r="O30" s="345"/>
      <c r="P30" s="345"/>
      <c r="Q30" s="345"/>
      <c r="R30" s="346"/>
    </row>
    <row r="31" spans="2:18" ht="15" customHeight="1" x14ac:dyDescent="0.25">
      <c r="B31" s="23"/>
      <c r="C31" s="24"/>
      <c r="D31" s="24"/>
      <c r="E31" s="24"/>
      <c r="F31" s="24"/>
      <c r="G31" s="24"/>
      <c r="H31" s="24"/>
      <c r="I31" s="24"/>
      <c r="J31" s="24"/>
      <c r="K31" s="19"/>
      <c r="M31" s="344"/>
      <c r="N31" s="345"/>
      <c r="O31" s="345"/>
      <c r="P31" s="345"/>
      <c r="Q31" s="345"/>
      <c r="R31" s="346"/>
    </row>
    <row r="32" spans="2:18" ht="34.9" customHeight="1" thickBot="1" x14ac:dyDescent="0.3">
      <c r="B32" s="23"/>
      <c r="C32" s="24"/>
      <c r="D32" s="24"/>
      <c r="E32" s="24"/>
      <c r="F32" s="24"/>
      <c r="G32" s="24"/>
      <c r="H32" s="24"/>
      <c r="I32" s="24"/>
      <c r="J32" s="24"/>
      <c r="K32" s="19"/>
      <c r="M32" s="347"/>
      <c r="N32" s="348"/>
      <c r="O32" s="348"/>
      <c r="P32" s="348"/>
      <c r="Q32" s="348"/>
      <c r="R32" s="349"/>
    </row>
    <row r="33" spans="2:18" ht="18" customHeight="1" x14ac:dyDescent="0.4">
      <c r="B33" s="360" t="s">
        <v>131</v>
      </c>
      <c r="C33" s="360"/>
      <c r="D33" s="360"/>
      <c r="E33" s="360"/>
      <c r="F33" s="360"/>
      <c r="G33" s="360"/>
      <c r="H33" s="360"/>
      <c r="I33" s="360"/>
      <c r="J33" s="360"/>
      <c r="K33" s="360"/>
      <c r="L33" s="9"/>
      <c r="M33" s="86"/>
      <c r="N33" s="86"/>
      <c r="O33" s="86"/>
      <c r="P33" s="86"/>
      <c r="Q33" s="86"/>
      <c r="R33" s="86"/>
    </row>
    <row r="34" spans="2:18" ht="18" customHeight="1" x14ac:dyDescent="0.35">
      <c r="B34" s="350" t="s">
        <v>132</v>
      </c>
      <c r="C34" s="350"/>
      <c r="D34" s="350"/>
      <c r="E34" s="350"/>
      <c r="F34" s="350"/>
      <c r="G34" s="350"/>
      <c r="H34" s="350"/>
      <c r="I34" s="350"/>
      <c r="J34" s="350"/>
      <c r="K34" s="350"/>
      <c r="M34" s="86"/>
      <c r="N34" s="86"/>
      <c r="O34" s="86"/>
      <c r="P34" s="86"/>
      <c r="Q34" s="86"/>
      <c r="R34" s="86"/>
    </row>
    <row r="35" spans="2:18" ht="18" customHeight="1" x14ac:dyDescent="0.4">
      <c r="B35" s="9"/>
      <c r="C35" s="9"/>
      <c r="D35" s="9"/>
      <c r="E35" s="9"/>
      <c r="F35" s="9"/>
      <c r="G35" s="9"/>
      <c r="H35" s="9"/>
    </row>
    <row r="36" spans="2:18" ht="18" customHeight="1" x14ac:dyDescent="0.4">
      <c r="B36" s="9"/>
      <c r="C36" s="9"/>
      <c r="D36" s="9"/>
      <c r="E36" s="9"/>
      <c r="F36" s="9"/>
      <c r="G36" s="9"/>
      <c r="H36" s="9"/>
    </row>
    <row r="37" spans="2:18" ht="18" customHeight="1" x14ac:dyDescent="0.25"/>
    <row r="38" spans="2:18" ht="18" customHeight="1" x14ac:dyDescent="0.25"/>
    <row r="39" spans="2:18" ht="18" customHeight="1" x14ac:dyDescent="0.25"/>
    <row r="40" spans="2:18" ht="18" customHeight="1" x14ac:dyDescent="0.25"/>
    <row r="41" spans="2:18" ht="18" customHeight="1" x14ac:dyDescent="0.25"/>
    <row r="42" spans="2:18" ht="18" customHeight="1" x14ac:dyDescent="0.25"/>
    <row r="43" spans="2:18" ht="18" customHeight="1" x14ac:dyDescent="0.25"/>
    <row r="44" spans="2:18" ht="18" customHeight="1" x14ac:dyDescent="0.25"/>
    <row r="45" spans="2:18" ht="18" customHeight="1" x14ac:dyDescent="0.25"/>
    <row r="46" spans="2:18" ht="18" customHeight="1" x14ac:dyDescent="0.25"/>
    <row r="47" spans="2:18" ht="18" customHeight="1" x14ac:dyDescent="0.25"/>
    <row r="48" spans="2:18" ht="18" customHeight="1" x14ac:dyDescent="0.25"/>
    <row r="49" ht="18" customHeight="1" x14ac:dyDescent="0.25"/>
    <row r="50" ht="18" customHeight="1" x14ac:dyDescent="0.25"/>
    <row r="51" ht="18" customHeight="1" x14ac:dyDescent="0.25"/>
    <row r="52" ht="18" customHeight="1" x14ac:dyDescent="0.25"/>
    <row r="53" ht="18" customHeight="1" x14ac:dyDescent="0.25"/>
    <row r="54" ht="18" customHeight="1" x14ac:dyDescent="0.25"/>
    <row r="55" ht="18" customHeight="1" x14ac:dyDescent="0.25"/>
    <row r="56" ht="18" customHeight="1" x14ac:dyDescent="0.25"/>
    <row r="57" ht="18" customHeight="1" x14ac:dyDescent="0.25"/>
    <row r="58" ht="18" customHeight="1" x14ac:dyDescent="0.25"/>
    <row r="59" ht="18" customHeight="1" x14ac:dyDescent="0.25"/>
    <row r="60" ht="18" customHeight="1" x14ac:dyDescent="0.25"/>
    <row r="61" ht="18" customHeight="1" x14ac:dyDescent="0.25"/>
    <row r="62" ht="18" customHeight="1" x14ac:dyDescent="0.25"/>
    <row r="63" ht="18" customHeight="1" x14ac:dyDescent="0.25"/>
    <row r="64" ht="18" customHeight="1" x14ac:dyDescent="0.25"/>
    <row r="65" ht="18" customHeight="1" x14ac:dyDescent="0.25"/>
    <row r="66" ht="18" customHeight="1" x14ac:dyDescent="0.25"/>
    <row r="67" ht="18" customHeight="1" x14ac:dyDescent="0.25"/>
    <row r="68" ht="18" customHeight="1" x14ac:dyDescent="0.25"/>
    <row r="69" ht="18" customHeight="1" x14ac:dyDescent="0.25"/>
    <row r="70" ht="18" customHeight="1" x14ac:dyDescent="0.25"/>
    <row r="71" ht="18" customHeight="1" x14ac:dyDescent="0.25"/>
    <row r="72" ht="18" customHeight="1" x14ac:dyDescent="0.25"/>
    <row r="73" ht="18" customHeight="1" x14ac:dyDescent="0.25"/>
    <row r="74" ht="18" customHeight="1" x14ac:dyDescent="0.25"/>
    <row r="75" ht="18" customHeight="1" x14ac:dyDescent="0.25"/>
    <row r="76" ht="18" customHeight="1" x14ac:dyDescent="0.25"/>
    <row r="77" ht="18" customHeight="1" x14ac:dyDescent="0.25"/>
    <row r="78" ht="18" customHeight="1" x14ac:dyDescent="0.25"/>
    <row r="79" ht="18" customHeight="1" x14ac:dyDescent="0.25"/>
    <row r="80" ht="18" customHeight="1" x14ac:dyDescent="0.25"/>
    <row r="81" ht="18" customHeight="1" x14ac:dyDescent="0.25"/>
    <row r="82" ht="18" customHeight="1" x14ac:dyDescent="0.25"/>
    <row r="83" ht="18" customHeight="1" x14ac:dyDescent="0.25"/>
    <row r="84" ht="18" customHeight="1" x14ac:dyDescent="0.25"/>
    <row r="85" ht="18" customHeight="1" x14ac:dyDescent="0.25"/>
    <row r="86" ht="18" customHeight="1" x14ac:dyDescent="0.25"/>
    <row r="87" ht="18" customHeight="1" x14ac:dyDescent="0.25"/>
    <row r="88" ht="18" customHeight="1" x14ac:dyDescent="0.25"/>
    <row r="89" ht="18" customHeight="1" x14ac:dyDescent="0.25"/>
    <row r="90" ht="18" customHeight="1" x14ac:dyDescent="0.25"/>
    <row r="91" ht="18" customHeight="1" x14ac:dyDescent="0.25"/>
    <row r="92" ht="18" customHeight="1" x14ac:dyDescent="0.25"/>
    <row r="93" ht="18" customHeight="1" x14ac:dyDescent="0.25"/>
    <row r="94" ht="18" customHeight="1" x14ac:dyDescent="0.25"/>
    <row r="95" ht="18" customHeight="1" x14ac:dyDescent="0.25"/>
    <row r="96" ht="18" customHeight="1" x14ac:dyDescent="0.25"/>
    <row r="97" ht="18" customHeight="1" x14ac:dyDescent="0.25"/>
    <row r="98" ht="18" customHeight="1" x14ac:dyDescent="0.25"/>
    <row r="99" ht="18" customHeight="1" x14ac:dyDescent="0.25"/>
    <row r="100" ht="18" customHeight="1" x14ac:dyDescent="0.25"/>
    <row r="101" ht="18" customHeight="1" x14ac:dyDescent="0.25"/>
    <row r="102" ht="18" customHeight="1" x14ac:dyDescent="0.25"/>
    <row r="103" ht="18" customHeight="1" x14ac:dyDescent="0.25"/>
    <row r="104" ht="18" customHeight="1" x14ac:dyDescent="0.25"/>
    <row r="105" ht="18" customHeight="1" x14ac:dyDescent="0.25"/>
    <row r="106" ht="18" customHeight="1" x14ac:dyDescent="0.25"/>
    <row r="107" ht="18" customHeight="1" x14ac:dyDescent="0.25"/>
    <row r="108" ht="18" customHeight="1" x14ac:dyDescent="0.25"/>
    <row r="109" ht="18" customHeight="1" x14ac:dyDescent="0.25"/>
    <row r="110" ht="18" customHeight="1" x14ac:dyDescent="0.25"/>
    <row r="111" ht="18" customHeight="1" x14ac:dyDescent="0.25"/>
    <row r="112" ht="18" customHeight="1" x14ac:dyDescent="0.25"/>
    <row r="113" ht="18" customHeight="1" x14ac:dyDescent="0.25"/>
    <row r="114" ht="18" customHeight="1" x14ac:dyDescent="0.25"/>
    <row r="115" ht="18" customHeight="1" x14ac:dyDescent="0.25"/>
    <row r="116" ht="18" customHeight="1" x14ac:dyDescent="0.25"/>
    <row r="117" ht="18" customHeight="1" x14ac:dyDescent="0.25"/>
    <row r="118" ht="18" customHeight="1" x14ac:dyDescent="0.25"/>
    <row r="119" ht="18" customHeight="1" x14ac:dyDescent="0.25"/>
    <row r="120" ht="18" customHeight="1" x14ac:dyDescent="0.25"/>
    <row r="121" ht="18" customHeight="1" x14ac:dyDescent="0.25"/>
    <row r="122" ht="18" customHeight="1" x14ac:dyDescent="0.25"/>
    <row r="123" ht="18" customHeight="1" x14ac:dyDescent="0.25"/>
    <row r="124" ht="18" customHeight="1" x14ac:dyDescent="0.25"/>
    <row r="125" ht="18" customHeight="1" x14ac:dyDescent="0.25"/>
    <row r="126" ht="18" customHeight="1" x14ac:dyDescent="0.25"/>
    <row r="127" ht="18" customHeight="1" x14ac:dyDescent="0.25"/>
    <row r="128" ht="18" customHeight="1" x14ac:dyDescent="0.25"/>
    <row r="129" ht="18" customHeight="1" x14ac:dyDescent="0.25"/>
    <row r="130" ht="18" customHeight="1" x14ac:dyDescent="0.25"/>
    <row r="131" ht="18" customHeight="1" x14ac:dyDescent="0.25"/>
    <row r="132" ht="18" customHeight="1" x14ac:dyDescent="0.25"/>
    <row r="133" ht="18" customHeight="1" x14ac:dyDescent="0.25"/>
    <row r="134" ht="18" customHeight="1" x14ac:dyDescent="0.25"/>
    <row r="135" ht="18" customHeight="1" x14ac:dyDescent="0.25"/>
    <row r="136" ht="18" customHeight="1" x14ac:dyDescent="0.25"/>
    <row r="137" ht="18" customHeight="1" x14ac:dyDescent="0.25"/>
    <row r="138" ht="18" customHeight="1" x14ac:dyDescent="0.25"/>
    <row r="139" ht="18" customHeight="1" x14ac:dyDescent="0.25"/>
    <row r="140" ht="18" customHeight="1" x14ac:dyDescent="0.25"/>
    <row r="141" ht="18" customHeight="1" x14ac:dyDescent="0.25"/>
    <row r="142" ht="18" customHeight="1" x14ac:dyDescent="0.25"/>
    <row r="143" ht="18" customHeight="1" x14ac:dyDescent="0.25"/>
    <row r="144" ht="18" customHeight="1" x14ac:dyDescent="0.25"/>
    <row r="145" ht="18" customHeight="1" x14ac:dyDescent="0.25"/>
    <row r="146" ht="18" customHeight="1" x14ac:dyDescent="0.25"/>
    <row r="147" ht="18" customHeight="1" x14ac:dyDescent="0.25"/>
    <row r="148" ht="18" customHeight="1" x14ac:dyDescent="0.25"/>
    <row r="149" ht="18" customHeight="1" x14ac:dyDescent="0.25"/>
    <row r="150" ht="18" customHeight="1" x14ac:dyDescent="0.25"/>
    <row r="151" ht="18" customHeight="1" x14ac:dyDescent="0.25"/>
    <row r="152" ht="18" customHeight="1" x14ac:dyDescent="0.25"/>
    <row r="153" ht="18" customHeight="1" x14ac:dyDescent="0.25"/>
    <row r="154" ht="18" customHeight="1" x14ac:dyDescent="0.25"/>
    <row r="155" ht="18" customHeight="1" x14ac:dyDescent="0.25"/>
    <row r="156" ht="18" customHeight="1" x14ac:dyDescent="0.25"/>
    <row r="157" ht="18" customHeight="1" x14ac:dyDescent="0.25"/>
    <row r="158" ht="18" customHeight="1" x14ac:dyDescent="0.25"/>
    <row r="159" ht="18" customHeight="1" x14ac:dyDescent="0.25"/>
    <row r="160" ht="18" customHeight="1" x14ac:dyDescent="0.25"/>
    <row r="161" ht="18" customHeight="1" x14ac:dyDescent="0.25"/>
    <row r="162" ht="18" customHeight="1" x14ac:dyDescent="0.25"/>
    <row r="163" ht="18" customHeight="1" x14ac:dyDescent="0.25"/>
    <row r="164" ht="18" customHeight="1" x14ac:dyDescent="0.25"/>
    <row r="165" ht="18" customHeight="1" x14ac:dyDescent="0.25"/>
    <row r="166" ht="18" customHeight="1" x14ac:dyDescent="0.25"/>
    <row r="167" ht="18" customHeight="1" x14ac:dyDescent="0.25"/>
    <row r="168" ht="18" customHeight="1" x14ac:dyDescent="0.25"/>
    <row r="169" ht="18" customHeight="1" x14ac:dyDescent="0.25"/>
    <row r="170" ht="18" customHeight="1" x14ac:dyDescent="0.25"/>
    <row r="171" ht="18" customHeight="1" x14ac:dyDescent="0.25"/>
    <row r="172" ht="18" customHeight="1" x14ac:dyDescent="0.25"/>
    <row r="173" ht="18" customHeight="1" x14ac:dyDescent="0.25"/>
    <row r="174" ht="18" customHeight="1" x14ac:dyDescent="0.25"/>
    <row r="175" ht="18" customHeight="1" x14ac:dyDescent="0.25"/>
    <row r="176" ht="18" customHeight="1" x14ac:dyDescent="0.25"/>
    <row r="177" ht="18" customHeight="1" x14ac:dyDescent="0.25"/>
    <row r="178" ht="18" customHeight="1" x14ac:dyDescent="0.25"/>
    <row r="179" ht="18" customHeight="1" x14ac:dyDescent="0.25"/>
    <row r="180" ht="18" customHeight="1" x14ac:dyDescent="0.25"/>
    <row r="181" ht="18" customHeight="1" x14ac:dyDescent="0.25"/>
    <row r="182" ht="18" customHeight="1" x14ac:dyDescent="0.25"/>
    <row r="183" ht="18" customHeight="1" x14ac:dyDescent="0.25"/>
    <row r="184" ht="18" customHeight="1" x14ac:dyDescent="0.25"/>
    <row r="185" ht="18" customHeight="1" x14ac:dyDescent="0.25"/>
    <row r="186" ht="18" customHeight="1" x14ac:dyDescent="0.25"/>
    <row r="187" ht="18" customHeight="1" x14ac:dyDescent="0.25"/>
    <row r="188" ht="18" customHeight="1" x14ac:dyDescent="0.25"/>
    <row r="189" ht="18" customHeight="1" x14ac:dyDescent="0.25"/>
    <row r="190" ht="18" customHeight="1" x14ac:dyDescent="0.25"/>
    <row r="191" ht="18" customHeight="1" x14ac:dyDescent="0.25"/>
    <row r="192" ht="18" customHeight="1" x14ac:dyDescent="0.25"/>
    <row r="193" ht="18" customHeight="1" x14ac:dyDescent="0.25"/>
    <row r="194" ht="18" customHeight="1" x14ac:dyDescent="0.25"/>
    <row r="195" ht="18" customHeight="1" x14ac:dyDescent="0.25"/>
    <row r="196" ht="18" customHeight="1" x14ac:dyDescent="0.25"/>
    <row r="197" ht="18" customHeight="1" x14ac:dyDescent="0.25"/>
    <row r="198" ht="18" customHeight="1" x14ac:dyDescent="0.25"/>
    <row r="199" ht="18" customHeight="1" x14ac:dyDescent="0.25"/>
    <row r="200" ht="18" customHeight="1" x14ac:dyDescent="0.25"/>
    <row r="201" ht="18" customHeight="1" x14ac:dyDescent="0.25"/>
    <row r="202" ht="18" customHeight="1" x14ac:dyDescent="0.25"/>
    <row r="203" ht="18" customHeight="1" x14ac:dyDescent="0.25"/>
    <row r="204" ht="18" customHeight="1" x14ac:dyDescent="0.25"/>
    <row r="205" ht="18" customHeight="1" x14ac:dyDescent="0.25"/>
    <row r="206" ht="18" customHeight="1" x14ac:dyDescent="0.25"/>
    <row r="207" ht="18" customHeight="1" x14ac:dyDescent="0.25"/>
    <row r="208" ht="18" customHeight="1" x14ac:dyDescent="0.25"/>
    <row r="209" ht="18" customHeight="1" x14ac:dyDescent="0.25"/>
    <row r="210" ht="18" customHeight="1" x14ac:dyDescent="0.25"/>
    <row r="211" ht="18" customHeight="1" x14ac:dyDescent="0.25"/>
    <row r="212" ht="18" customHeight="1" x14ac:dyDescent="0.25"/>
    <row r="213" ht="18" customHeight="1" x14ac:dyDescent="0.25"/>
    <row r="214" ht="18" customHeight="1" x14ac:dyDescent="0.25"/>
    <row r="215" ht="18" customHeight="1" x14ac:dyDescent="0.25"/>
    <row r="216" ht="18" customHeight="1" x14ac:dyDescent="0.25"/>
    <row r="217" ht="18" customHeight="1" x14ac:dyDescent="0.25"/>
    <row r="218" ht="18" customHeight="1" x14ac:dyDescent="0.25"/>
    <row r="219" ht="18" customHeight="1" x14ac:dyDescent="0.25"/>
    <row r="220" ht="18" customHeight="1" x14ac:dyDescent="0.25"/>
    <row r="221" ht="18" customHeight="1" x14ac:dyDescent="0.25"/>
    <row r="222" ht="18" customHeight="1" x14ac:dyDescent="0.25"/>
    <row r="223" ht="18" customHeight="1" x14ac:dyDescent="0.25"/>
    <row r="224" ht="18" customHeight="1" x14ac:dyDescent="0.25"/>
    <row r="225" ht="18" customHeight="1" x14ac:dyDescent="0.25"/>
    <row r="226" ht="18" customHeight="1" x14ac:dyDescent="0.25"/>
    <row r="227" ht="18" customHeight="1" x14ac:dyDescent="0.25"/>
    <row r="228" ht="18" customHeight="1" x14ac:dyDescent="0.25"/>
    <row r="229" ht="18" customHeight="1" x14ac:dyDescent="0.25"/>
    <row r="230" ht="18" customHeight="1" x14ac:dyDescent="0.25"/>
    <row r="231" ht="18" customHeight="1" x14ac:dyDescent="0.25"/>
    <row r="232" ht="18" customHeight="1" x14ac:dyDescent="0.25"/>
    <row r="233" ht="18" customHeight="1" x14ac:dyDescent="0.25"/>
    <row r="234" ht="18" customHeight="1" x14ac:dyDescent="0.25"/>
    <row r="235" ht="18" customHeight="1" x14ac:dyDescent="0.25"/>
    <row r="236" ht="18" customHeight="1" x14ac:dyDescent="0.25"/>
    <row r="237" ht="18" customHeight="1" x14ac:dyDescent="0.25"/>
    <row r="238" ht="18" customHeight="1" x14ac:dyDescent="0.25"/>
    <row r="239" ht="18" customHeight="1" x14ac:dyDescent="0.25"/>
    <row r="240" ht="18" customHeight="1" x14ac:dyDescent="0.25"/>
    <row r="241" ht="18" customHeight="1" x14ac:dyDescent="0.25"/>
    <row r="242" ht="18" customHeight="1" x14ac:dyDescent="0.25"/>
    <row r="243" ht="18" customHeight="1" x14ac:dyDescent="0.25"/>
    <row r="244" ht="18" customHeight="1" x14ac:dyDescent="0.25"/>
    <row r="245" ht="18" customHeight="1" x14ac:dyDescent="0.25"/>
    <row r="246" ht="18" customHeight="1" x14ac:dyDescent="0.25"/>
    <row r="247" ht="18" customHeight="1" x14ac:dyDescent="0.25"/>
    <row r="248" ht="18" customHeight="1" x14ac:dyDescent="0.25"/>
    <row r="249" ht="18" customHeight="1" x14ac:dyDescent="0.25"/>
    <row r="250" ht="18" customHeight="1" x14ac:dyDescent="0.25"/>
    <row r="251" ht="18" customHeight="1" x14ac:dyDescent="0.25"/>
    <row r="252" ht="18" customHeight="1" x14ac:dyDescent="0.25"/>
    <row r="253" ht="18" customHeight="1" x14ac:dyDescent="0.25"/>
    <row r="254" ht="18" customHeight="1" x14ac:dyDescent="0.25"/>
    <row r="255" ht="18" customHeight="1" x14ac:dyDescent="0.25"/>
    <row r="256" ht="18" customHeight="1" x14ac:dyDescent="0.25"/>
    <row r="257" ht="18" customHeight="1" x14ac:dyDescent="0.25"/>
    <row r="258" ht="18" customHeight="1" x14ac:dyDescent="0.25"/>
    <row r="259" ht="18" customHeight="1" x14ac:dyDescent="0.25"/>
    <row r="260" ht="18" customHeight="1" x14ac:dyDescent="0.25"/>
    <row r="261" ht="18" customHeight="1" x14ac:dyDescent="0.25"/>
    <row r="262" ht="18" customHeight="1" x14ac:dyDescent="0.25"/>
    <row r="263" ht="18" customHeight="1" x14ac:dyDescent="0.25"/>
    <row r="264" ht="18" customHeight="1" x14ac:dyDescent="0.25"/>
    <row r="265" ht="18" customHeight="1" x14ac:dyDescent="0.25"/>
    <row r="266" ht="18" customHeight="1" x14ac:dyDescent="0.25"/>
    <row r="267" ht="18" customHeight="1" x14ac:dyDescent="0.25"/>
    <row r="268" ht="18" customHeight="1" x14ac:dyDescent="0.25"/>
    <row r="269" ht="18" customHeight="1" x14ac:dyDescent="0.25"/>
    <row r="270" ht="18" customHeight="1" x14ac:dyDescent="0.25"/>
    <row r="271" ht="18" customHeight="1" x14ac:dyDescent="0.25"/>
    <row r="272" ht="18" customHeight="1" x14ac:dyDescent="0.25"/>
    <row r="273" ht="18" customHeight="1" x14ac:dyDescent="0.25"/>
    <row r="274" ht="18" customHeight="1" x14ac:dyDescent="0.25"/>
    <row r="275" ht="18" customHeight="1" x14ac:dyDescent="0.25"/>
    <row r="276" ht="18" customHeight="1" x14ac:dyDescent="0.25"/>
    <row r="277" ht="18" customHeight="1" x14ac:dyDescent="0.25"/>
    <row r="278" ht="18" customHeight="1" x14ac:dyDescent="0.25"/>
    <row r="279" ht="18" customHeight="1" x14ac:dyDescent="0.25"/>
    <row r="280" ht="18" customHeight="1" x14ac:dyDescent="0.25"/>
    <row r="281" ht="18" customHeight="1" x14ac:dyDescent="0.25"/>
    <row r="282" ht="18" customHeight="1" x14ac:dyDescent="0.25"/>
    <row r="283" ht="18" customHeight="1" x14ac:dyDescent="0.25"/>
    <row r="284" ht="18" customHeight="1" x14ac:dyDescent="0.25"/>
    <row r="285" ht="18" customHeight="1" x14ac:dyDescent="0.25"/>
    <row r="286" ht="18" customHeight="1" x14ac:dyDescent="0.25"/>
    <row r="287" ht="18" customHeight="1" x14ac:dyDescent="0.25"/>
    <row r="288" ht="18" customHeight="1" x14ac:dyDescent="0.25"/>
    <row r="289" ht="18" customHeight="1" x14ac:dyDescent="0.25"/>
    <row r="290" ht="18" customHeight="1" x14ac:dyDescent="0.25"/>
    <row r="291" ht="18" customHeight="1" x14ac:dyDescent="0.25"/>
    <row r="292" ht="18" customHeight="1" x14ac:dyDescent="0.25"/>
    <row r="293" ht="18" customHeight="1" x14ac:dyDescent="0.25"/>
    <row r="294" ht="18" customHeight="1" x14ac:dyDescent="0.25"/>
    <row r="295" ht="18" customHeight="1" x14ac:dyDescent="0.25"/>
    <row r="296" ht="18" customHeight="1" x14ac:dyDescent="0.25"/>
    <row r="297" ht="18" customHeight="1" x14ac:dyDescent="0.25"/>
    <row r="298" ht="18" customHeight="1" x14ac:dyDescent="0.25"/>
    <row r="299" ht="18" customHeight="1" x14ac:dyDescent="0.25"/>
    <row r="300" ht="18" customHeight="1" x14ac:dyDescent="0.25"/>
    <row r="301" ht="18" customHeight="1" x14ac:dyDescent="0.25"/>
    <row r="302" ht="18" customHeight="1" x14ac:dyDescent="0.25"/>
    <row r="303" ht="18" customHeight="1" x14ac:dyDescent="0.25"/>
    <row r="304" ht="18" customHeight="1" x14ac:dyDescent="0.25"/>
    <row r="305" ht="18" customHeight="1" x14ac:dyDescent="0.25"/>
    <row r="306" ht="18" customHeight="1" x14ac:dyDescent="0.25"/>
    <row r="307" ht="18" customHeight="1" x14ac:dyDescent="0.25"/>
    <row r="308" ht="18" customHeight="1" x14ac:dyDescent="0.25"/>
    <row r="309" ht="18" customHeight="1" x14ac:dyDescent="0.25"/>
    <row r="310" ht="18" customHeight="1" x14ac:dyDescent="0.25"/>
    <row r="311" ht="18" customHeight="1" x14ac:dyDescent="0.25"/>
    <row r="312" ht="18" customHeight="1" x14ac:dyDescent="0.25"/>
    <row r="313" ht="18" customHeight="1" x14ac:dyDescent="0.25"/>
    <row r="314" ht="18" customHeight="1" x14ac:dyDescent="0.25"/>
    <row r="315" ht="18" customHeight="1" x14ac:dyDescent="0.25"/>
    <row r="316" ht="18" customHeight="1" x14ac:dyDescent="0.25"/>
    <row r="317" ht="18" customHeight="1" x14ac:dyDescent="0.25"/>
    <row r="318" ht="18" customHeight="1" x14ac:dyDescent="0.25"/>
    <row r="319" ht="18" customHeight="1" x14ac:dyDescent="0.25"/>
    <row r="320" ht="18" customHeight="1" x14ac:dyDescent="0.25"/>
    <row r="321" ht="18" customHeight="1" x14ac:dyDescent="0.25"/>
    <row r="322" ht="18" customHeight="1" x14ac:dyDescent="0.25"/>
    <row r="323" ht="18" customHeight="1" x14ac:dyDescent="0.25"/>
    <row r="324" ht="18" customHeight="1" x14ac:dyDescent="0.25"/>
    <row r="325" ht="18" customHeight="1" x14ac:dyDescent="0.25"/>
    <row r="326" ht="18" customHeight="1" x14ac:dyDescent="0.25"/>
    <row r="327" ht="18" customHeight="1" x14ac:dyDescent="0.25"/>
    <row r="328" ht="18" customHeight="1" x14ac:dyDescent="0.25"/>
    <row r="329" ht="18" customHeight="1" x14ac:dyDescent="0.25"/>
    <row r="330" ht="18" customHeight="1" x14ac:dyDescent="0.25"/>
    <row r="331" ht="18" customHeight="1" x14ac:dyDescent="0.25"/>
    <row r="332" ht="18" customHeight="1" x14ac:dyDescent="0.25"/>
    <row r="333" ht="18" customHeight="1" x14ac:dyDescent="0.25"/>
    <row r="334" ht="18" customHeight="1" x14ac:dyDescent="0.25"/>
    <row r="335" ht="18" customHeight="1" x14ac:dyDescent="0.25"/>
    <row r="336" ht="18" customHeight="1" x14ac:dyDescent="0.25"/>
    <row r="337" ht="18" customHeight="1" x14ac:dyDescent="0.25"/>
    <row r="338" ht="18" customHeight="1" x14ac:dyDescent="0.25"/>
    <row r="339" ht="18" customHeight="1" x14ac:dyDescent="0.25"/>
    <row r="340" ht="18" customHeight="1" x14ac:dyDescent="0.25"/>
    <row r="341" ht="18" customHeight="1" x14ac:dyDescent="0.25"/>
    <row r="342" ht="18" customHeight="1" x14ac:dyDescent="0.25"/>
    <row r="343" ht="18" customHeight="1" x14ac:dyDescent="0.25"/>
    <row r="344" ht="18" customHeight="1" x14ac:dyDescent="0.25"/>
    <row r="345" ht="18" customHeight="1" x14ac:dyDescent="0.25"/>
    <row r="346" ht="18" customHeight="1" x14ac:dyDescent="0.25"/>
    <row r="347" ht="18" customHeight="1" x14ac:dyDescent="0.25"/>
    <row r="348" ht="18" customHeight="1" x14ac:dyDescent="0.25"/>
    <row r="349" ht="18" customHeight="1" x14ac:dyDescent="0.25"/>
    <row r="350" ht="18" customHeight="1" x14ac:dyDescent="0.25"/>
    <row r="351" ht="18" customHeight="1" x14ac:dyDescent="0.25"/>
    <row r="352" ht="18" customHeight="1" x14ac:dyDescent="0.25"/>
    <row r="353" ht="18" customHeight="1" x14ac:dyDescent="0.25"/>
    <row r="354" ht="18" customHeight="1" x14ac:dyDescent="0.25"/>
    <row r="355" ht="18" customHeight="1" x14ac:dyDescent="0.25"/>
    <row r="356" ht="18" customHeight="1" x14ac:dyDescent="0.25"/>
    <row r="357" ht="18" customHeight="1" x14ac:dyDescent="0.25"/>
    <row r="358" ht="18" customHeight="1" x14ac:dyDescent="0.25"/>
    <row r="359" ht="18" customHeight="1" x14ac:dyDescent="0.25"/>
    <row r="360" ht="18" customHeight="1" x14ac:dyDescent="0.25"/>
    <row r="361" ht="18" customHeight="1" x14ac:dyDescent="0.25"/>
    <row r="362" ht="18" customHeight="1" x14ac:dyDescent="0.25"/>
    <row r="363" ht="18" customHeight="1" x14ac:dyDescent="0.25"/>
    <row r="364" ht="18" customHeight="1" x14ac:dyDescent="0.25"/>
    <row r="365" ht="18" customHeight="1" x14ac:dyDescent="0.25"/>
    <row r="366" ht="18" customHeight="1" x14ac:dyDescent="0.25"/>
    <row r="367" ht="18" customHeight="1" x14ac:dyDescent="0.25"/>
    <row r="368" ht="18" customHeight="1" x14ac:dyDescent="0.25"/>
    <row r="369" ht="18" customHeight="1" x14ac:dyDescent="0.25"/>
    <row r="370" ht="18" customHeight="1" x14ac:dyDescent="0.25"/>
    <row r="371" ht="18" customHeight="1" x14ac:dyDescent="0.25"/>
    <row r="372" ht="18" customHeight="1" x14ac:dyDescent="0.25"/>
    <row r="373" ht="18" customHeight="1" x14ac:dyDescent="0.25"/>
    <row r="374" ht="18" customHeight="1" x14ac:dyDescent="0.25"/>
    <row r="375" ht="18" customHeight="1" x14ac:dyDescent="0.25"/>
    <row r="376" ht="18" customHeight="1" x14ac:dyDescent="0.25"/>
    <row r="377" ht="18" customHeight="1" x14ac:dyDescent="0.25"/>
    <row r="378" ht="18" customHeight="1" x14ac:dyDescent="0.25"/>
    <row r="379" ht="18" customHeight="1" x14ac:dyDescent="0.25"/>
    <row r="380" ht="18" customHeight="1" x14ac:dyDescent="0.25"/>
    <row r="381" ht="18" customHeight="1" x14ac:dyDescent="0.25"/>
    <row r="382" ht="18" customHeight="1" x14ac:dyDescent="0.25"/>
    <row r="383" ht="18" customHeight="1" x14ac:dyDescent="0.25"/>
    <row r="384" ht="18" customHeight="1" x14ac:dyDescent="0.25"/>
    <row r="385" ht="18" customHeight="1" x14ac:dyDescent="0.25"/>
    <row r="386" ht="18" customHeight="1" x14ac:dyDescent="0.25"/>
    <row r="387" ht="18" customHeight="1" x14ac:dyDescent="0.25"/>
    <row r="388" ht="18" customHeight="1" x14ac:dyDescent="0.25"/>
    <row r="389" ht="18" customHeight="1" x14ac:dyDescent="0.25"/>
    <row r="390" ht="18" customHeight="1" x14ac:dyDescent="0.25"/>
    <row r="391" ht="18" customHeight="1" x14ac:dyDescent="0.25"/>
    <row r="392" ht="18" customHeight="1" x14ac:dyDescent="0.25"/>
    <row r="393" ht="18" customHeight="1" x14ac:dyDescent="0.25"/>
    <row r="394" ht="18" customHeight="1" x14ac:dyDescent="0.25"/>
    <row r="395" ht="18" customHeight="1" x14ac:dyDescent="0.25"/>
    <row r="396" ht="18" customHeight="1" x14ac:dyDescent="0.25"/>
    <row r="397" ht="18" customHeight="1" x14ac:dyDescent="0.25"/>
    <row r="398" ht="18" customHeight="1" x14ac:dyDescent="0.25"/>
    <row r="399" ht="18" customHeight="1" x14ac:dyDescent="0.25"/>
    <row r="400" ht="18" customHeight="1" x14ac:dyDescent="0.25"/>
    <row r="401" ht="18" customHeight="1" x14ac:dyDescent="0.25"/>
    <row r="402" ht="18" customHeight="1" x14ac:dyDescent="0.25"/>
    <row r="403" ht="18" customHeight="1" x14ac:dyDescent="0.25"/>
    <row r="404" ht="18" customHeight="1" x14ac:dyDescent="0.25"/>
    <row r="405" ht="18" customHeight="1" x14ac:dyDescent="0.25"/>
    <row r="406" ht="18" customHeight="1" x14ac:dyDescent="0.25"/>
    <row r="407" ht="18" customHeight="1" x14ac:dyDescent="0.25"/>
    <row r="408" ht="18" customHeight="1" x14ac:dyDescent="0.25"/>
    <row r="409" ht="18" customHeight="1" x14ac:dyDescent="0.25"/>
    <row r="410" ht="18" customHeight="1" x14ac:dyDescent="0.25"/>
    <row r="411" ht="18" customHeight="1" x14ac:dyDescent="0.25"/>
    <row r="412" ht="18" customHeight="1" x14ac:dyDescent="0.25"/>
    <row r="413" ht="18" customHeight="1" x14ac:dyDescent="0.25"/>
    <row r="414" ht="18" customHeight="1" x14ac:dyDescent="0.25"/>
    <row r="415" ht="18" customHeight="1" x14ac:dyDescent="0.25"/>
    <row r="416" ht="18" customHeight="1" x14ac:dyDescent="0.25"/>
    <row r="417" ht="18" customHeight="1" x14ac:dyDescent="0.25"/>
    <row r="418" ht="18" customHeight="1" x14ac:dyDescent="0.25"/>
    <row r="419" ht="18" customHeight="1" x14ac:dyDescent="0.25"/>
    <row r="420" ht="18" customHeight="1" x14ac:dyDescent="0.25"/>
    <row r="421" ht="18" customHeight="1" x14ac:dyDescent="0.25"/>
    <row r="422" ht="18" customHeight="1" x14ac:dyDescent="0.25"/>
    <row r="423" ht="18" customHeight="1" x14ac:dyDescent="0.25"/>
    <row r="424" ht="18" customHeight="1" x14ac:dyDescent="0.25"/>
    <row r="425" ht="18" customHeight="1" x14ac:dyDescent="0.25"/>
    <row r="426" ht="18" customHeight="1" x14ac:dyDescent="0.25"/>
    <row r="427" ht="18" customHeight="1" x14ac:dyDescent="0.25"/>
    <row r="428" ht="18" customHeight="1" x14ac:dyDescent="0.25"/>
    <row r="429" ht="18" customHeight="1" x14ac:dyDescent="0.25"/>
    <row r="430" ht="18" customHeight="1" x14ac:dyDescent="0.25"/>
    <row r="431" ht="18" customHeight="1" x14ac:dyDescent="0.25"/>
    <row r="432" ht="18" customHeight="1" x14ac:dyDescent="0.25"/>
    <row r="433" ht="18" customHeight="1" x14ac:dyDescent="0.25"/>
    <row r="434" ht="18" customHeight="1" x14ac:dyDescent="0.25"/>
    <row r="435" ht="18" customHeight="1" x14ac:dyDescent="0.25"/>
    <row r="436" ht="18" customHeight="1" x14ac:dyDescent="0.25"/>
    <row r="437" ht="18" customHeight="1" x14ac:dyDescent="0.25"/>
    <row r="438" ht="18" customHeight="1" x14ac:dyDescent="0.25"/>
    <row r="439" ht="18" customHeight="1" x14ac:dyDescent="0.25"/>
    <row r="440" ht="18" customHeight="1" x14ac:dyDescent="0.25"/>
    <row r="441" ht="18" customHeight="1" x14ac:dyDescent="0.25"/>
    <row r="442" ht="18" customHeight="1" x14ac:dyDescent="0.25"/>
    <row r="443" ht="18" customHeight="1" x14ac:dyDescent="0.25"/>
    <row r="444" ht="18" customHeight="1" x14ac:dyDescent="0.25"/>
    <row r="445" ht="18" customHeight="1" x14ac:dyDescent="0.25"/>
    <row r="446" ht="18" customHeight="1" x14ac:dyDescent="0.25"/>
    <row r="447" ht="18" customHeight="1" x14ac:dyDescent="0.25"/>
    <row r="448" ht="18" customHeight="1" x14ac:dyDescent="0.25"/>
    <row r="449" ht="18" customHeight="1" x14ac:dyDescent="0.25"/>
    <row r="450" ht="18" customHeight="1" x14ac:dyDescent="0.25"/>
    <row r="451" ht="18" customHeight="1" x14ac:dyDescent="0.25"/>
    <row r="452" ht="18" customHeight="1" x14ac:dyDescent="0.25"/>
    <row r="453" ht="18" customHeight="1" x14ac:dyDescent="0.25"/>
    <row r="454" ht="18" customHeight="1" x14ac:dyDescent="0.25"/>
    <row r="455" ht="18" customHeight="1" x14ac:dyDescent="0.25"/>
    <row r="456" ht="18" customHeight="1" x14ac:dyDescent="0.25"/>
    <row r="457" ht="18" customHeight="1" x14ac:dyDescent="0.25"/>
    <row r="458" ht="18" customHeight="1" x14ac:dyDescent="0.25"/>
    <row r="459" ht="18" customHeight="1" x14ac:dyDescent="0.25"/>
    <row r="460" ht="18" customHeight="1" x14ac:dyDescent="0.25"/>
    <row r="461" ht="18" customHeight="1" x14ac:dyDescent="0.25"/>
    <row r="462" ht="18" customHeight="1" x14ac:dyDescent="0.25"/>
    <row r="463" ht="18" customHeight="1" x14ac:dyDescent="0.25"/>
    <row r="464" ht="18" customHeight="1" x14ac:dyDescent="0.25"/>
    <row r="465" ht="18" customHeight="1" x14ac:dyDescent="0.25"/>
    <row r="466" ht="18" customHeight="1" x14ac:dyDescent="0.25"/>
    <row r="467" ht="18" customHeight="1" x14ac:dyDescent="0.25"/>
    <row r="468" ht="18" customHeight="1" x14ac:dyDescent="0.25"/>
    <row r="469" ht="18" customHeight="1" x14ac:dyDescent="0.25"/>
    <row r="470" ht="18" customHeight="1" x14ac:dyDescent="0.25"/>
    <row r="471" ht="18" customHeight="1" x14ac:dyDescent="0.25"/>
    <row r="472" ht="18" customHeight="1" x14ac:dyDescent="0.25"/>
    <row r="473" ht="18" customHeight="1" x14ac:dyDescent="0.25"/>
    <row r="474" ht="18" customHeight="1" x14ac:dyDescent="0.25"/>
    <row r="475" ht="18" customHeight="1" x14ac:dyDescent="0.25"/>
    <row r="476" ht="18" customHeight="1" x14ac:dyDescent="0.25"/>
    <row r="477" ht="18" customHeight="1" x14ac:dyDescent="0.25"/>
    <row r="478" ht="18" customHeight="1" x14ac:dyDescent="0.25"/>
    <row r="479" ht="18" customHeight="1" x14ac:dyDescent="0.25"/>
    <row r="480" ht="18" customHeight="1" x14ac:dyDescent="0.25"/>
    <row r="481" ht="18" customHeight="1" x14ac:dyDescent="0.25"/>
    <row r="482" ht="18" customHeight="1" x14ac:dyDescent="0.25"/>
    <row r="483" ht="18" customHeight="1" x14ac:dyDescent="0.25"/>
    <row r="484" ht="18" customHeight="1" x14ac:dyDescent="0.25"/>
    <row r="485" ht="18" customHeight="1" x14ac:dyDescent="0.25"/>
    <row r="486" ht="18" customHeight="1" x14ac:dyDescent="0.25"/>
    <row r="487" ht="18" customHeight="1" x14ac:dyDescent="0.25"/>
    <row r="488" ht="18" customHeight="1" x14ac:dyDescent="0.25"/>
    <row r="489" ht="18" customHeight="1" x14ac:dyDescent="0.25"/>
    <row r="490" ht="18" customHeight="1" x14ac:dyDescent="0.25"/>
    <row r="491" ht="18" customHeight="1" x14ac:dyDescent="0.25"/>
    <row r="492" ht="18" customHeight="1" x14ac:dyDescent="0.25"/>
    <row r="493" ht="18" customHeight="1" x14ac:dyDescent="0.25"/>
    <row r="494" ht="18" customHeight="1" x14ac:dyDescent="0.25"/>
    <row r="495" ht="18" customHeight="1" x14ac:dyDescent="0.25"/>
    <row r="496" ht="18" customHeight="1" x14ac:dyDescent="0.25"/>
    <row r="497" ht="18" customHeight="1" x14ac:dyDescent="0.25"/>
    <row r="498" ht="18" customHeight="1" x14ac:dyDescent="0.25"/>
    <row r="499" ht="18" customHeight="1" x14ac:dyDescent="0.25"/>
    <row r="500" ht="18" customHeight="1" x14ac:dyDescent="0.25"/>
    <row r="501" ht="18" customHeight="1" x14ac:dyDescent="0.25"/>
    <row r="502" ht="18" customHeight="1" x14ac:dyDescent="0.25"/>
    <row r="503" ht="18" customHeight="1" x14ac:dyDescent="0.25"/>
    <row r="504" ht="18" customHeight="1" x14ac:dyDescent="0.25"/>
    <row r="505" ht="18" customHeight="1" x14ac:dyDescent="0.25"/>
    <row r="506" ht="18" customHeight="1" x14ac:dyDescent="0.25"/>
    <row r="507" ht="18" customHeight="1" x14ac:dyDescent="0.25"/>
    <row r="508" ht="18" customHeight="1" x14ac:dyDescent="0.25"/>
    <row r="509" ht="18" customHeight="1" x14ac:dyDescent="0.25"/>
    <row r="510" ht="18" customHeight="1" x14ac:dyDescent="0.25"/>
    <row r="511" ht="18" customHeight="1" x14ac:dyDescent="0.25"/>
    <row r="512" ht="18" customHeight="1" x14ac:dyDescent="0.25"/>
    <row r="513" ht="18" customHeight="1" x14ac:dyDescent="0.25"/>
    <row r="514" ht="18" customHeight="1" x14ac:dyDescent="0.25"/>
    <row r="515" ht="18" customHeight="1" x14ac:dyDescent="0.25"/>
    <row r="516" ht="18" customHeight="1" x14ac:dyDescent="0.25"/>
    <row r="517" ht="18" customHeight="1" x14ac:dyDescent="0.25"/>
    <row r="518" ht="18" customHeight="1" x14ac:dyDescent="0.25"/>
    <row r="519" ht="18" customHeight="1" x14ac:dyDescent="0.25"/>
    <row r="520" ht="18" customHeight="1" x14ac:dyDescent="0.25"/>
    <row r="521" ht="18" customHeight="1" x14ac:dyDescent="0.25"/>
    <row r="522" ht="18" customHeight="1" x14ac:dyDescent="0.25"/>
    <row r="523" ht="18" customHeight="1" x14ac:dyDescent="0.25"/>
    <row r="524" ht="18" customHeight="1" x14ac:dyDescent="0.25"/>
    <row r="525" ht="18" customHeight="1" x14ac:dyDescent="0.25"/>
    <row r="526" ht="18" customHeight="1" x14ac:dyDescent="0.25"/>
    <row r="527" ht="18" customHeight="1" x14ac:dyDescent="0.25"/>
    <row r="528" ht="18" customHeight="1" x14ac:dyDescent="0.25"/>
    <row r="529" ht="18" customHeight="1" x14ac:dyDescent="0.25"/>
    <row r="530" ht="18" customHeight="1" x14ac:dyDescent="0.25"/>
    <row r="531" ht="18" customHeight="1" x14ac:dyDescent="0.25"/>
    <row r="532" ht="18" customHeight="1" x14ac:dyDescent="0.25"/>
    <row r="533" ht="18" customHeight="1" x14ac:dyDescent="0.25"/>
    <row r="534" ht="18" customHeight="1" x14ac:dyDescent="0.25"/>
    <row r="535" ht="18" customHeight="1" x14ac:dyDescent="0.25"/>
    <row r="536" ht="18" customHeight="1" x14ac:dyDescent="0.25"/>
    <row r="537" ht="18" customHeight="1" x14ac:dyDescent="0.25"/>
    <row r="538" ht="18" customHeight="1" x14ac:dyDescent="0.25"/>
    <row r="539" ht="18" customHeight="1" x14ac:dyDescent="0.25"/>
    <row r="540" ht="18" customHeight="1" x14ac:dyDescent="0.25"/>
    <row r="541" ht="18" customHeight="1" x14ac:dyDescent="0.25"/>
    <row r="542" ht="18" customHeight="1" x14ac:dyDescent="0.25"/>
    <row r="543" ht="18" customHeight="1" x14ac:dyDescent="0.25"/>
    <row r="544" ht="18" customHeight="1" x14ac:dyDescent="0.25"/>
    <row r="545" ht="18" customHeight="1" x14ac:dyDescent="0.25"/>
    <row r="546" ht="18" customHeight="1" x14ac:dyDescent="0.25"/>
    <row r="547" ht="18" customHeight="1" x14ac:dyDescent="0.25"/>
    <row r="548" ht="18" customHeight="1" x14ac:dyDescent="0.25"/>
    <row r="549" ht="18" customHeight="1" x14ac:dyDescent="0.25"/>
    <row r="550" ht="18" customHeight="1" x14ac:dyDescent="0.25"/>
    <row r="551" ht="18" customHeight="1" x14ac:dyDescent="0.25"/>
    <row r="552" ht="18" customHeight="1" x14ac:dyDescent="0.25"/>
    <row r="553" ht="18" customHeight="1" x14ac:dyDescent="0.25"/>
    <row r="554" ht="18" customHeight="1" x14ac:dyDescent="0.25"/>
    <row r="555" ht="18" customHeight="1" x14ac:dyDescent="0.25"/>
    <row r="556" ht="18" customHeight="1" x14ac:dyDescent="0.25"/>
    <row r="557" ht="18" customHeight="1" x14ac:dyDescent="0.25"/>
    <row r="558" ht="18" customHeight="1" x14ac:dyDescent="0.25"/>
    <row r="559" ht="18" customHeight="1" x14ac:dyDescent="0.25"/>
    <row r="560" ht="18" customHeight="1" x14ac:dyDescent="0.25"/>
    <row r="561" ht="18" customHeight="1" x14ac:dyDescent="0.25"/>
    <row r="562" ht="18" customHeight="1" x14ac:dyDescent="0.25"/>
    <row r="563" ht="18" customHeight="1" x14ac:dyDescent="0.25"/>
    <row r="564" ht="18" customHeight="1" x14ac:dyDescent="0.25"/>
    <row r="565" ht="18" customHeight="1" x14ac:dyDescent="0.25"/>
    <row r="566" ht="18" customHeight="1" x14ac:dyDescent="0.25"/>
    <row r="567" ht="18" customHeight="1" x14ac:dyDescent="0.25"/>
    <row r="568" ht="18" customHeight="1" x14ac:dyDescent="0.25"/>
    <row r="569" ht="18" customHeight="1" x14ac:dyDescent="0.25"/>
    <row r="570" ht="18" customHeight="1" x14ac:dyDescent="0.25"/>
    <row r="571" ht="18" customHeight="1" x14ac:dyDescent="0.25"/>
    <row r="572" ht="18" customHeight="1" x14ac:dyDescent="0.25"/>
    <row r="573" ht="18" customHeight="1" x14ac:dyDescent="0.25"/>
    <row r="574" ht="18" customHeight="1" x14ac:dyDescent="0.25"/>
    <row r="575" ht="18" customHeight="1" x14ac:dyDescent="0.25"/>
    <row r="576" ht="18" customHeight="1" x14ac:dyDescent="0.25"/>
    <row r="577" ht="18" customHeight="1" x14ac:dyDescent="0.25"/>
    <row r="578" ht="18" customHeight="1" x14ac:dyDescent="0.25"/>
    <row r="579" ht="18" customHeight="1" x14ac:dyDescent="0.25"/>
    <row r="580" ht="18" customHeight="1" x14ac:dyDescent="0.25"/>
    <row r="581" ht="18" customHeight="1" x14ac:dyDescent="0.25"/>
    <row r="582" ht="18" customHeight="1" x14ac:dyDescent="0.25"/>
    <row r="583" ht="18" customHeight="1" x14ac:dyDescent="0.25"/>
    <row r="584" ht="18" customHeight="1" x14ac:dyDescent="0.25"/>
    <row r="585" ht="18" customHeight="1" x14ac:dyDescent="0.25"/>
    <row r="586" ht="18" customHeight="1" x14ac:dyDescent="0.25"/>
    <row r="587" ht="18" customHeight="1" x14ac:dyDescent="0.25"/>
    <row r="588" ht="18" customHeight="1" x14ac:dyDescent="0.25"/>
    <row r="589" ht="18" customHeight="1" x14ac:dyDescent="0.25"/>
    <row r="590" ht="18" customHeight="1" x14ac:dyDescent="0.25"/>
    <row r="591" ht="18" customHeight="1" x14ac:dyDescent="0.25"/>
    <row r="592" ht="18" customHeight="1" x14ac:dyDescent="0.25"/>
    <row r="593" ht="18" customHeight="1" x14ac:dyDescent="0.25"/>
    <row r="594" ht="18" customHeight="1" x14ac:dyDescent="0.25"/>
    <row r="595" ht="18" customHeight="1" x14ac:dyDescent="0.25"/>
    <row r="596" ht="18" customHeight="1" x14ac:dyDescent="0.25"/>
    <row r="597" ht="18" customHeight="1" x14ac:dyDescent="0.25"/>
    <row r="598" ht="18" customHeight="1" x14ac:dyDescent="0.25"/>
    <row r="599" ht="18" customHeight="1" x14ac:dyDescent="0.25"/>
    <row r="600" ht="18" customHeight="1" x14ac:dyDescent="0.25"/>
    <row r="601" ht="18" customHeight="1" x14ac:dyDescent="0.25"/>
    <row r="602" ht="18" customHeight="1" x14ac:dyDescent="0.25"/>
    <row r="603" ht="18" customHeight="1" x14ac:dyDescent="0.25"/>
    <row r="604" ht="18" customHeight="1" x14ac:dyDescent="0.25"/>
    <row r="605" ht="18" customHeight="1" x14ac:dyDescent="0.25"/>
    <row r="606" ht="18" customHeight="1" x14ac:dyDescent="0.25"/>
    <row r="607" ht="18" customHeight="1" x14ac:dyDescent="0.25"/>
    <row r="608" ht="18" customHeight="1" x14ac:dyDescent="0.25"/>
    <row r="609" ht="18" customHeight="1" x14ac:dyDescent="0.25"/>
    <row r="610" ht="18" customHeight="1" x14ac:dyDescent="0.25"/>
    <row r="611" ht="18" customHeight="1" x14ac:dyDescent="0.25"/>
    <row r="612" ht="18" customHeight="1" x14ac:dyDescent="0.25"/>
    <row r="613" ht="18" customHeight="1" x14ac:dyDescent="0.25"/>
    <row r="614" ht="18" customHeight="1" x14ac:dyDescent="0.25"/>
    <row r="615" ht="18" customHeight="1" x14ac:dyDescent="0.25"/>
    <row r="616" ht="18" customHeight="1" x14ac:dyDescent="0.25"/>
    <row r="617" ht="18" customHeight="1" x14ac:dyDescent="0.25"/>
    <row r="618" ht="18" customHeight="1" x14ac:dyDescent="0.25"/>
    <row r="619" ht="18" customHeight="1" x14ac:dyDescent="0.25"/>
    <row r="620" ht="18" customHeight="1" x14ac:dyDescent="0.25"/>
    <row r="621" ht="18" customHeight="1" x14ac:dyDescent="0.25"/>
    <row r="622" ht="18" customHeight="1" x14ac:dyDescent="0.25"/>
    <row r="623" ht="18" customHeight="1" x14ac:dyDescent="0.25"/>
    <row r="624" ht="18" customHeight="1" x14ac:dyDescent="0.25"/>
    <row r="625" ht="18" customHeight="1" x14ac:dyDescent="0.25"/>
    <row r="626" ht="18" customHeight="1" x14ac:dyDescent="0.25"/>
    <row r="627" ht="18" customHeight="1" x14ac:dyDescent="0.25"/>
    <row r="628" ht="18" customHeight="1" x14ac:dyDescent="0.25"/>
    <row r="629" ht="18" customHeight="1" x14ac:dyDescent="0.25"/>
    <row r="630" ht="18" customHeight="1" x14ac:dyDescent="0.25"/>
    <row r="631" ht="18" customHeight="1" x14ac:dyDescent="0.25"/>
    <row r="632" ht="18" customHeight="1" x14ac:dyDescent="0.25"/>
    <row r="633" ht="18" customHeight="1" x14ac:dyDescent="0.25"/>
    <row r="634" ht="18" customHeight="1" x14ac:dyDescent="0.25"/>
    <row r="635" ht="18" customHeight="1" x14ac:dyDescent="0.25"/>
    <row r="636" ht="18" customHeight="1" x14ac:dyDescent="0.25"/>
    <row r="637" ht="18" customHeight="1" x14ac:dyDescent="0.25"/>
    <row r="638" ht="18" customHeight="1" x14ac:dyDescent="0.25"/>
    <row r="639" ht="18" customHeight="1" x14ac:dyDescent="0.25"/>
    <row r="640" ht="18" customHeight="1" x14ac:dyDescent="0.25"/>
    <row r="641" ht="18" customHeight="1" x14ac:dyDescent="0.25"/>
    <row r="642" ht="18" customHeight="1" x14ac:dyDescent="0.25"/>
    <row r="643" ht="18" customHeight="1" x14ac:dyDescent="0.25"/>
    <row r="644" ht="18" customHeight="1" x14ac:dyDescent="0.25"/>
    <row r="645" ht="18" customHeight="1" x14ac:dyDescent="0.25"/>
    <row r="646" ht="18" customHeight="1" x14ac:dyDescent="0.25"/>
    <row r="647" ht="18" customHeight="1" x14ac:dyDescent="0.25"/>
    <row r="648" ht="18" customHeight="1" x14ac:dyDescent="0.25"/>
    <row r="649" ht="18" customHeight="1" x14ac:dyDescent="0.25"/>
    <row r="650" ht="18" customHeight="1" x14ac:dyDescent="0.25"/>
    <row r="651" ht="18" customHeight="1" x14ac:dyDescent="0.25"/>
    <row r="652" ht="18" customHeight="1" x14ac:dyDescent="0.25"/>
    <row r="653" ht="18" customHeight="1" x14ac:dyDescent="0.25"/>
    <row r="654" ht="18" customHeight="1" x14ac:dyDescent="0.25"/>
    <row r="655" ht="18" customHeight="1" x14ac:dyDescent="0.25"/>
    <row r="656" ht="18" customHeight="1" x14ac:dyDescent="0.25"/>
    <row r="657" ht="18" customHeight="1" x14ac:dyDescent="0.25"/>
    <row r="658" ht="18" customHeight="1" x14ac:dyDescent="0.25"/>
    <row r="659" ht="18" customHeight="1" x14ac:dyDescent="0.25"/>
    <row r="660" ht="18" customHeight="1" x14ac:dyDescent="0.25"/>
    <row r="661" ht="18" customHeight="1" x14ac:dyDescent="0.25"/>
    <row r="662" ht="18" customHeight="1" x14ac:dyDescent="0.25"/>
    <row r="663" ht="18" customHeight="1" x14ac:dyDescent="0.25"/>
    <row r="664" ht="18" customHeight="1" x14ac:dyDescent="0.25"/>
    <row r="665" ht="18" customHeight="1" x14ac:dyDescent="0.25"/>
    <row r="666" ht="18" customHeight="1" x14ac:dyDescent="0.25"/>
    <row r="667" ht="18" customHeight="1" x14ac:dyDescent="0.25"/>
    <row r="668" ht="18" customHeight="1" x14ac:dyDescent="0.25"/>
    <row r="669" ht="18" customHeight="1" x14ac:dyDescent="0.25"/>
    <row r="670" ht="18" customHeight="1" x14ac:dyDescent="0.25"/>
    <row r="671" ht="18" customHeight="1" x14ac:dyDescent="0.25"/>
    <row r="672" ht="18" customHeight="1" x14ac:dyDescent="0.25"/>
    <row r="673" ht="18" customHeight="1" x14ac:dyDescent="0.25"/>
    <row r="674" ht="18" customHeight="1" x14ac:dyDescent="0.25"/>
    <row r="675" ht="18" customHeight="1" x14ac:dyDescent="0.25"/>
    <row r="676" ht="18" customHeight="1" x14ac:dyDescent="0.25"/>
    <row r="677" ht="18" customHeight="1" x14ac:dyDescent="0.25"/>
    <row r="678" ht="18" customHeight="1" x14ac:dyDescent="0.25"/>
    <row r="679" ht="18" customHeight="1" x14ac:dyDescent="0.25"/>
    <row r="680" ht="18" customHeight="1" x14ac:dyDescent="0.25"/>
    <row r="681" ht="18" customHeight="1" x14ac:dyDescent="0.25"/>
    <row r="682" ht="18" customHeight="1" x14ac:dyDescent="0.25"/>
    <row r="683" ht="18" customHeight="1" x14ac:dyDescent="0.25"/>
    <row r="684" ht="18" customHeight="1" x14ac:dyDescent="0.25"/>
    <row r="685" ht="18" customHeight="1" x14ac:dyDescent="0.25"/>
    <row r="686" ht="18" customHeight="1" x14ac:dyDescent="0.25"/>
    <row r="687" ht="18" customHeight="1" x14ac:dyDescent="0.25"/>
    <row r="688" ht="18" customHeight="1" x14ac:dyDescent="0.25"/>
    <row r="689" ht="18" customHeight="1" x14ac:dyDescent="0.25"/>
    <row r="690" ht="18" customHeight="1" x14ac:dyDescent="0.25"/>
    <row r="691" ht="18" customHeight="1" x14ac:dyDescent="0.25"/>
    <row r="692" ht="18" customHeight="1" x14ac:dyDescent="0.25"/>
    <row r="693" ht="18" customHeight="1" x14ac:dyDescent="0.25"/>
    <row r="694" ht="18" customHeight="1" x14ac:dyDescent="0.25"/>
    <row r="695" ht="18" customHeight="1" x14ac:dyDescent="0.25"/>
    <row r="696" ht="18" customHeight="1" x14ac:dyDescent="0.25"/>
    <row r="697" ht="18" customHeight="1" x14ac:dyDescent="0.25"/>
    <row r="698" ht="18" customHeight="1" x14ac:dyDescent="0.25"/>
    <row r="699" ht="18" customHeight="1" x14ac:dyDescent="0.25"/>
    <row r="700" ht="18" customHeight="1" x14ac:dyDescent="0.25"/>
    <row r="701" ht="18" customHeight="1" x14ac:dyDescent="0.25"/>
    <row r="702" ht="18" customHeight="1" x14ac:dyDescent="0.25"/>
    <row r="703" ht="18" customHeight="1" x14ac:dyDescent="0.25"/>
    <row r="704" ht="18" customHeight="1" x14ac:dyDescent="0.25"/>
    <row r="705" ht="18" customHeight="1" x14ac:dyDescent="0.25"/>
    <row r="706" ht="18" customHeight="1" x14ac:dyDescent="0.25"/>
    <row r="707" ht="18" customHeight="1" x14ac:dyDescent="0.25"/>
    <row r="708" ht="18" customHeight="1" x14ac:dyDescent="0.25"/>
    <row r="709" ht="18" customHeight="1" x14ac:dyDescent="0.25"/>
    <row r="710" ht="18" customHeight="1" x14ac:dyDescent="0.25"/>
    <row r="711" ht="18" customHeight="1" x14ac:dyDescent="0.25"/>
    <row r="712" ht="18" customHeight="1" x14ac:dyDescent="0.25"/>
    <row r="713" ht="18" customHeight="1" x14ac:dyDescent="0.25"/>
    <row r="714" ht="18" customHeight="1" x14ac:dyDescent="0.25"/>
    <row r="715" ht="18" customHeight="1" x14ac:dyDescent="0.25"/>
    <row r="716" ht="18" customHeight="1" x14ac:dyDescent="0.25"/>
    <row r="717" ht="18" customHeight="1" x14ac:dyDescent="0.25"/>
    <row r="718" ht="18" customHeight="1" x14ac:dyDescent="0.25"/>
    <row r="719" ht="18" customHeight="1" x14ac:dyDescent="0.25"/>
    <row r="720" ht="18" customHeight="1" x14ac:dyDescent="0.25"/>
    <row r="721" ht="18" customHeight="1" x14ac:dyDescent="0.25"/>
    <row r="722" ht="18" customHeight="1" x14ac:dyDescent="0.25"/>
    <row r="723" ht="18" customHeight="1" x14ac:dyDescent="0.25"/>
    <row r="724" ht="18" customHeight="1" x14ac:dyDescent="0.25"/>
    <row r="725" ht="18" customHeight="1" x14ac:dyDescent="0.25"/>
    <row r="726" ht="18" customHeight="1" x14ac:dyDescent="0.25"/>
    <row r="727" ht="18" customHeight="1" x14ac:dyDescent="0.25"/>
    <row r="728" ht="18" customHeight="1" x14ac:dyDescent="0.25"/>
    <row r="729" ht="18" customHeight="1" x14ac:dyDescent="0.25"/>
    <row r="730" ht="18" customHeight="1" x14ac:dyDescent="0.25"/>
    <row r="731" ht="18" customHeight="1" x14ac:dyDescent="0.25"/>
    <row r="732" ht="18" customHeight="1" x14ac:dyDescent="0.25"/>
    <row r="733" ht="18" customHeight="1" x14ac:dyDescent="0.25"/>
    <row r="734" ht="18" customHeight="1" x14ac:dyDescent="0.25"/>
    <row r="735" ht="18" customHeight="1" x14ac:dyDescent="0.25"/>
    <row r="736" ht="18" customHeight="1" x14ac:dyDescent="0.25"/>
    <row r="737" ht="18" customHeight="1" x14ac:dyDescent="0.25"/>
    <row r="738" ht="18" customHeight="1" x14ac:dyDescent="0.25"/>
    <row r="739" ht="18" customHeight="1" x14ac:dyDescent="0.25"/>
    <row r="740" ht="18" customHeight="1" x14ac:dyDescent="0.25"/>
    <row r="741" ht="18" customHeight="1" x14ac:dyDescent="0.25"/>
    <row r="742" ht="18" customHeight="1" x14ac:dyDescent="0.25"/>
    <row r="743" ht="18" customHeight="1" x14ac:dyDescent="0.25"/>
    <row r="744" ht="18" customHeight="1" x14ac:dyDescent="0.25"/>
    <row r="745" ht="18" customHeight="1" x14ac:dyDescent="0.25"/>
    <row r="746" ht="18" customHeight="1" x14ac:dyDescent="0.25"/>
    <row r="747" ht="18" customHeight="1" x14ac:dyDescent="0.25"/>
    <row r="748" ht="18" customHeight="1" x14ac:dyDescent="0.25"/>
    <row r="749" ht="18" customHeight="1" x14ac:dyDescent="0.25"/>
    <row r="750" ht="18" customHeight="1" x14ac:dyDescent="0.25"/>
    <row r="751" ht="18" customHeight="1" x14ac:dyDescent="0.25"/>
    <row r="752" ht="18" customHeight="1" x14ac:dyDescent="0.25"/>
    <row r="753" ht="18" customHeight="1" x14ac:dyDescent="0.25"/>
    <row r="754" ht="18" customHeight="1" x14ac:dyDescent="0.25"/>
    <row r="755" ht="18" customHeight="1" x14ac:dyDescent="0.25"/>
    <row r="756" ht="18" customHeight="1" x14ac:dyDescent="0.25"/>
    <row r="757" ht="18" customHeight="1" x14ac:dyDescent="0.25"/>
    <row r="758" ht="18" customHeight="1" x14ac:dyDescent="0.25"/>
    <row r="759" ht="18" customHeight="1" x14ac:dyDescent="0.25"/>
    <row r="760" ht="18" customHeight="1" x14ac:dyDescent="0.25"/>
    <row r="761" ht="18" customHeight="1" x14ac:dyDescent="0.25"/>
    <row r="762" ht="18" customHeight="1" x14ac:dyDescent="0.25"/>
    <row r="763" ht="18" customHeight="1" x14ac:dyDescent="0.25"/>
    <row r="764" ht="18" customHeight="1" x14ac:dyDescent="0.25"/>
    <row r="765" ht="18" customHeight="1" x14ac:dyDescent="0.25"/>
    <row r="766" ht="18" customHeight="1" x14ac:dyDescent="0.25"/>
    <row r="767" ht="18" customHeight="1" x14ac:dyDescent="0.25"/>
    <row r="768" ht="18" customHeight="1" x14ac:dyDescent="0.25"/>
    <row r="769" ht="18" customHeight="1" x14ac:dyDescent="0.25"/>
    <row r="770" ht="18" customHeight="1" x14ac:dyDescent="0.25"/>
    <row r="771" ht="18" customHeight="1" x14ac:dyDescent="0.25"/>
    <row r="772" ht="18" customHeight="1" x14ac:dyDescent="0.25"/>
    <row r="773" ht="18" customHeight="1" x14ac:dyDescent="0.25"/>
    <row r="774" ht="18" customHeight="1" x14ac:dyDescent="0.25"/>
    <row r="775" ht="18" customHeight="1" x14ac:dyDescent="0.25"/>
    <row r="776" ht="18" customHeight="1" x14ac:dyDescent="0.25"/>
    <row r="777" ht="18" customHeight="1" x14ac:dyDescent="0.25"/>
    <row r="778" ht="18" customHeight="1" x14ac:dyDescent="0.25"/>
    <row r="779" ht="18" customHeight="1" x14ac:dyDescent="0.25"/>
    <row r="780" ht="18" customHeight="1" x14ac:dyDescent="0.25"/>
    <row r="781" ht="18" customHeight="1" x14ac:dyDescent="0.25"/>
    <row r="782" ht="18" customHeight="1" x14ac:dyDescent="0.25"/>
    <row r="783" ht="18" customHeight="1" x14ac:dyDescent="0.25"/>
    <row r="784" ht="18" customHeight="1" x14ac:dyDescent="0.25"/>
    <row r="785" ht="18" customHeight="1" x14ac:dyDescent="0.25"/>
    <row r="786" ht="18" customHeight="1" x14ac:dyDescent="0.25"/>
    <row r="787" ht="18" customHeight="1" x14ac:dyDescent="0.25"/>
    <row r="788" ht="18" customHeight="1" x14ac:dyDescent="0.25"/>
    <row r="789" ht="18" customHeight="1" x14ac:dyDescent="0.25"/>
    <row r="790" ht="18" customHeight="1" x14ac:dyDescent="0.25"/>
    <row r="791" ht="18" customHeight="1" x14ac:dyDescent="0.25"/>
    <row r="792" ht="18" customHeight="1" x14ac:dyDescent="0.25"/>
    <row r="793" ht="18" customHeight="1" x14ac:dyDescent="0.25"/>
    <row r="794" ht="18" customHeight="1" x14ac:dyDescent="0.25"/>
    <row r="795" ht="18" customHeight="1" x14ac:dyDescent="0.25"/>
    <row r="796" ht="18" customHeight="1" x14ac:dyDescent="0.25"/>
    <row r="797" ht="18" customHeight="1" x14ac:dyDescent="0.25"/>
    <row r="798" ht="18" customHeight="1" x14ac:dyDescent="0.25"/>
    <row r="799" ht="18" customHeight="1" x14ac:dyDescent="0.25"/>
    <row r="800" ht="18" customHeight="1" x14ac:dyDescent="0.25"/>
    <row r="801" ht="18" customHeight="1" x14ac:dyDescent="0.25"/>
    <row r="802" ht="18" customHeight="1" x14ac:dyDescent="0.25"/>
    <row r="803" ht="18" customHeight="1" x14ac:dyDescent="0.25"/>
    <row r="804" ht="18" customHeight="1" x14ac:dyDescent="0.25"/>
    <row r="805" ht="18" customHeight="1" x14ac:dyDescent="0.25"/>
    <row r="806" ht="18" customHeight="1" x14ac:dyDescent="0.25"/>
    <row r="807" ht="18" customHeight="1" x14ac:dyDescent="0.25"/>
    <row r="808" ht="18" customHeight="1" x14ac:dyDescent="0.25"/>
    <row r="809" ht="18" customHeight="1" x14ac:dyDescent="0.25"/>
    <row r="810" ht="18" customHeight="1" x14ac:dyDescent="0.25"/>
    <row r="811" ht="18" customHeight="1" x14ac:dyDescent="0.25"/>
    <row r="812" ht="18" customHeight="1" x14ac:dyDescent="0.25"/>
    <row r="813" ht="18" customHeight="1" x14ac:dyDescent="0.25"/>
    <row r="814" ht="18" customHeight="1" x14ac:dyDescent="0.25"/>
    <row r="815" ht="18" customHeight="1" x14ac:dyDescent="0.25"/>
    <row r="816" ht="18" customHeight="1" x14ac:dyDescent="0.25"/>
    <row r="817" ht="18" customHeight="1" x14ac:dyDescent="0.25"/>
    <row r="818" ht="18" customHeight="1" x14ac:dyDescent="0.25"/>
    <row r="819" ht="18" customHeight="1" x14ac:dyDescent="0.25"/>
    <row r="820" ht="18" customHeight="1" x14ac:dyDescent="0.25"/>
    <row r="821" ht="18" customHeight="1" x14ac:dyDescent="0.25"/>
    <row r="822" ht="18" customHeight="1" x14ac:dyDescent="0.25"/>
    <row r="823" ht="18" customHeight="1" x14ac:dyDescent="0.25"/>
    <row r="824" ht="18" customHeight="1" x14ac:dyDescent="0.25"/>
    <row r="825" ht="18" customHeight="1" x14ac:dyDescent="0.25"/>
    <row r="826" ht="18" customHeight="1" x14ac:dyDescent="0.25"/>
    <row r="827" ht="18" customHeight="1" x14ac:dyDescent="0.25"/>
    <row r="828" ht="18" customHeight="1" x14ac:dyDescent="0.25"/>
    <row r="829" ht="18" customHeight="1" x14ac:dyDescent="0.25"/>
    <row r="830" ht="18" customHeight="1" x14ac:dyDescent="0.25"/>
    <row r="831" ht="18" customHeight="1" x14ac:dyDescent="0.25"/>
    <row r="832" ht="18" customHeight="1" x14ac:dyDescent="0.25"/>
    <row r="833" ht="18" customHeight="1" x14ac:dyDescent="0.25"/>
    <row r="834" ht="18" customHeight="1" x14ac:dyDescent="0.25"/>
    <row r="835" ht="18" customHeight="1" x14ac:dyDescent="0.25"/>
    <row r="836" ht="18" customHeight="1" x14ac:dyDescent="0.25"/>
    <row r="837" ht="18" customHeight="1" x14ac:dyDescent="0.25"/>
    <row r="838" ht="18" customHeight="1" x14ac:dyDescent="0.25"/>
    <row r="839" ht="18" customHeight="1" x14ac:dyDescent="0.25"/>
    <row r="840" ht="18" customHeight="1" x14ac:dyDescent="0.25"/>
    <row r="841" ht="18" customHeight="1" x14ac:dyDescent="0.25"/>
    <row r="842" ht="18" customHeight="1" x14ac:dyDescent="0.25"/>
    <row r="843" ht="18" customHeight="1" x14ac:dyDescent="0.25"/>
    <row r="844" ht="18" customHeight="1" x14ac:dyDescent="0.25"/>
    <row r="845" ht="18" customHeight="1" x14ac:dyDescent="0.25"/>
    <row r="846" ht="18" customHeight="1" x14ac:dyDescent="0.25"/>
    <row r="847" ht="18" customHeight="1" x14ac:dyDescent="0.25"/>
    <row r="848" ht="18" customHeight="1" x14ac:dyDescent="0.25"/>
    <row r="849" ht="18" customHeight="1" x14ac:dyDescent="0.25"/>
    <row r="850" ht="18" customHeight="1" x14ac:dyDescent="0.25"/>
    <row r="851" ht="18" customHeight="1" x14ac:dyDescent="0.25"/>
    <row r="852" ht="18" customHeight="1" x14ac:dyDescent="0.25"/>
    <row r="853" ht="18" customHeight="1" x14ac:dyDescent="0.25"/>
    <row r="854" ht="18" customHeight="1" x14ac:dyDescent="0.25"/>
    <row r="855" ht="18" customHeight="1" x14ac:dyDescent="0.25"/>
    <row r="856" ht="18" customHeight="1" x14ac:dyDescent="0.25"/>
    <row r="857" ht="18" customHeight="1" x14ac:dyDescent="0.25"/>
    <row r="858" ht="18" customHeight="1" x14ac:dyDescent="0.25"/>
    <row r="859" ht="18" customHeight="1" x14ac:dyDescent="0.25"/>
    <row r="860" ht="18" customHeight="1" x14ac:dyDescent="0.25"/>
    <row r="861" ht="18" customHeight="1" x14ac:dyDescent="0.25"/>
    <row r="862" ht="18" customHeight="1" x14ac:dyDescent="0.25"/>
    <row r="863" ht="18" customHeight="1" x14ac:dyDescent="0.25"/>
    <row r="864" ht="18" customHeight="1" x14ac:dyDescent="0.25"/>
    <row r="865" ht="18" customHeight="1" x14ac:dyDescent="0.25"/>
    <row r="866" ht="18" customHeight="1" x14ac:dyDescent="0.25"/>
    <row r="867" ht="18" customHeight="1" x14ac:dyDescent="0.25"/>
    <row r="868" ht="18" customHeight="1" x14ac:dyDescent="0.25"/>
    <row r="869" ht="18" customHeight="1" x14ac:dyDescent="0.25"/>
    <row r="870" ht="18" customHeight="1" x14ac:dyDescent="0.25"/>
    <row r="871" ht="18" customHeight="1" x14ac:dyDescent="0.25"/>
    <row r="872" ht="18" customHeight="1" x14ac:dyDescent="0.25"/>
    <row r="873" ht="18" customHeight="1" x14ac:dyDescent="0.25"/>
    <row r="874" ht="18" customHeight="1" x14ac:dyDescent="0.25"/>
    <row r="875" ht="18" customHeight="1" x14ac:dyDescent="0.25"/>
    <row r="876" ht="18" customHeight="1" x14ac:dyDescent="0.25"/>
    <row r="877" ht="18" customHeight="1" x14ac:dyDescent="0.25"/>
    <row r="878" ht="18" customHeight="1" x14ac:dyDescent="0.25"/>
    <row r="879" ht="18" customHeight="1" x14ac:dyDescent="0.25"/>
    <row r="880" ht="18" customHeight="1" x14ac:dyDescent="0.25"/>
    <row r="881" ht="18" customHeight="1" x14ac:dyDescent="0.25"/>
    <row r="882" ht="18" customHeight="1" x14ac:dyDescent="0.25"/>
    <row r="883" ht="18" customHeight="1" x14ac:dyDescent="0.25"/>
    <row r="884" ht="18" customHeight="1" x14ac:dyDescent="0.25"/>
    <row r="885" ht="18" customHeight="1" x14ac:dyDescent="0.25"/>
    <row r="886" ht="18" customHeight="1" x14ac:dyDescent="0.25"/>
    <row r="887" ht="18" customHeight="1" x14ac:dyDescent="0.25"/>
    <row r="888" ht="18" customHeight="1" x14ac:dyDescent="0.25"/>
    <row r="889" ht="18" customHeight="1" x14ac:dyDescent="0.25"/>
    <row r="890" ht="18" customHeight="1" x14ac:dyDescent="0.25"/>
    <row r="891" ht="18" customHeight="1" x14ac:dyDescent="0.25"/>
    <row r="892" ht="18" customHeight="1" x14ac:dyDescent="0.25"/>
    <row r="893" ht="18" customHeight="1" x14ac:dyDescent="0.25"/>
    <row r="894" ht="18" customHeight="1" x14ac:dyDescent="0.25"/>
    <row r="895" ht="18" customHeight="1" x14ac:dyDescent="0.25"/>
    <row r="896" ht="18" customHeight="1" x14ac:dyDescent="0.25"/>
    <row r="897" ht="18" customHeight="1" x14ac:dyDescent="0.25"/>
    <row r="898" ht="18" customHeight="1" x14ac:dyDescent="0.25"/>
    <row r="899" ht="18" customHeight="1" x14ac:dyDescent="0.25"/>
    <row r="900" ht="18" customHeight="1" x14ac:dyDescent="0.25"/>
    <row r="901" ht="18" customHeight="1" x14ac:dyDescent="0.25"/>
    <row r="902" ht="18" customHeight="1" x14ac:dyDescent="0.25"/>
    <row r="903" ht="18" customHeight="1" x14ac:dyDescent="0.25"/>
    <row r="904" ht="18" customHeight="1" x14ac:dyDescent="0.25"/>
    <row r="905" ht="18" customHeight="1" x14ac:dyDescent="0.25"/>
    <row r="906" ht="18" customHeight="1" x14ac:dyDescent="0.25"/>
    <row r="907" ht="18" customHeight="1" x14ac:dyDescent="0.25"/>
    <row r="908" ht="18" customHeight="1" x14ac:dyDescent="0.25"/>
    <row r="909" ht="18" customHeight="1" x14ac:dyDescent="0.25"/>
    <row r="910" ht="18" customHeight="1" x14ac:dyDescent="0.25"/>
    <row r="911" ht="18" customHeight="1" x14ac:dyDescent="0.25"/>
    <row r="912" ht="18" customHeight="1" x14ac:dyDescent="0.25"/>
    <row r="913" ht="18" customHeight="1" x14ac:dyDescent="0.25"/>
    <row r="914" ht="18" customHeight="1" x14ac:dyDescent="0.25"/>
    <row r="915" ht="18" customHeight="1" x14ac:dyDescent="0.25"/>
    <row r="916" ht="18" customHeight="1" x14ac:dyDescent="0.25"/>
    <row r="917" ht="18" customHeight="1" x14ac:dyDescent="0.25"/>
    <row r="918" ht="18" customHeight="1" x14ac:dyDescent="0.25"/>
    <row r="919" ht="18" customHeight="1" x14ac:dyDescent="0.25"/>
    <row r="920" ht="18" customHeight="1" x14ac:dyDescent="0.25"/>
    <row r="921" ht="18" customHeight="1" x14ac:dyDescent="0.25"/>
    <row r="922" ht="18" customHeight="1" x14ac:dyDescent="0.25"/>
    <row r="923" ht="18" customHeight="1" x14ac:dyDescent="0.25"/>
    <row r="924" ht="18" customHeight="1" x14ac:dyDescent="0.25"/>
    <row r="925" ht="18" customHeight="1" x14ac:dyDescent="0.25"/>
    <row r="926" ht="18" customHeight="1" x14ac:dyDescent="0.25"/>
    <row r="927" ht="18" customHeight="1" x14ac:dyDescent="0.25"/>
    <row r="928" ht="18" customHeight="1" x14ac:dyDescent="0.25"/>
    <row r="929" ht="18" customHeight="1" x14ac:dyDescent="0.25"/>
    <row r="930" ht="18" customHeight="1" x14ac:dyDescent="0.25"/>
    <row r="931" ht="18" customHeight="1" x14ac:dyDescent="0.25"/>
    <row r="932" ht="18" customHeight="1" x14ac:dyDescent="0.25"/>
    <row r="933" ht="18" customHeight="1" x14ac:dyDescent="0.25"/>
    <row r="934" ht="18" customHeight="1" x14ac:dyDescent="0.25"/>
    <row r="935" ht="18" customHeight="1" x14ac:dyDescent="0.25"/>
    <row r="936" ht="18" customHeight="1" x14ac:dyDescent="0.25"/>
    <row r="937" ht="18" customHeight="1" x14ac:dyDescent="0.25"/>
    <row r="938" ht="18" customHeight="1" x14ac:dyDescent="0.25"/>
    <row r="939" ht="18" customHeight="1" x14ac:dyDescent="0.25"/>
    <row r="940" ht="18" customHeight="1" x14ac:dyDescent="0.25"/>
    <row r="941" ht="18" customHeight="1" x14ac:dyDescent="0.25"/>
    <row r="942" ht="18" customHeight="1" x14ac:dyDescent="0.25"/>
    <row r="943" ht="18" customHeight="1" x14ac:dyDescent="0.25"/>
    <row r="944" ht="18" customHeight="1" x14ac:dyDescent="0.25"/>
    <row r="945" ht="18" customHeight="1" x14ac:dyDescent="0.25"/>
    <row r="946" ht="18" customHeight="1" x14ac:dyDescent="0.25"/>
    <row r="947" ht="18" customHeight="1" x14ac:dyDescent="0.25"/>
    <row r="948" ht="18" customHeight="1" x14ac:dyDescent="0.25"/>
    <row r="949" ht="18" customHeight="1" x14ac:dyDescent="0.25"/>
    <row r="950" ht="18" customHeight="1" x14ac:dyDescent="0.25"/>
    <row r="951" ht="18" customHeight="1" x14ac:dyDescent="0.25"/>
    <row r="952" ht="18" customHeight="1" x14ac:dyDescent="0.25"/>
    <row r="953" ht="18" customHeight="1" x14ac:dyDescent="0.25"/>
    <row r="954" ht="18" customHeight="1" x14ac:dyDescent="0.25"/>
    <row r="955" ht="18" customHeight="1" x14ac:dyDescent="0.25"/>
    <row r="956" ht="18" customHeight="1" x14ac:dyDescent="0.25"/>
    <row r="957" ht="18" customHeight="1" x14ac:dyDescent="0.25"/>
    <row r="958" ht="18" customHeight="1" x14ac:dyDescent="0.25"/>
    <row r="959" ht="18" customHeight="1" x14ac:dyDescent="0.25"/>
    <row r="960" ht="18" customHeight="1" x14ac:dyDescent="0.25"/>
    <row r="961" ht="18" customHeight="1" x14ac:dyDescent="0.25"/>
    <row r="962" ht="18" customHeight="1" x14ac:dyDescent="0.25"/>
    <row r="963" ht="18" customHeight="1" x14ac:dyDescent="0.25"/>
    <row r="964" ht="18" customHeight="1" x14ac:dyDescent="0.25"/>
    <row r="965" ht="18" customHeight="1" x14ac:dyDescent="0.25"/>
    <row r="966" ht="18" customHeight="1" x14ac:dyDescent="0.25"/>
    <row r="967" ht="18" customHeight="1" x14ac:dyDescent="0.25"/>
    <row r="968" ht="18" customHeight="1" x14ac:dyDescent="0.25"/>
    <row r="969" ht="18" customHeight="1" x14ac:dyDescent="0.25"/>
    <row r="970" ht="18" customHeight="1" x14ac:dyDescent="0.25"/>
    <row r="971" ht="18" customHeight="1" x14ac:dyDescent="0.25"/>
  </sheetData>
  <mergeCells count="12">
    <mergeCell ref="M23:R32"/>
    <mergeCell ref="B34:K34"/>
    <mergeCell ref="B2:K2"/>
    <mergeCell ref="B12:D12"/>
    <mergeCell ref="B7:K7"/>
    <mergeCell ref="B8:K8"/>
    <mergeCell ref="B10:K10"/>
    <mergeCell ref="E12:K12"/>
    <mergeCell ref="B11:K11"/>
    <mergeCell ref="B33:K33"/>
    <mergeCell ref="B21:K21"/>
    <mergeCell ref="B22:K22"/>
  </mergeCells>
  <phoneticPr fontId="10"/>
  <pageMargins left="0.7" right="0.7" top="0.75" bottom="0.75" header="0" footer="0"/>
  <pageSetup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8B1D77-39D8-4F91-87CC-579D95BDA3B1}">
  <sheetPr codeName="Sheet5">
    <tabColor rgb="FFFFFF00"/>
  </sheetPr>
  <dimension ref="B1:DH997"/>
  <sheetViews>
    <sheetView showGridLines="0" showZeros="0" topLeftCell="A74" zoomScale="85" zoomScaleNormal="85" workbookViewId="0"/>
  </sheetViews>
  <sheetFormatPr defaultColWidth="14.42578125" defaultRowHeight="15" customHeight="1" x14ac:dyDescent="0.25"/>
  <cols>
    <col min="1" max="49" width="2.5703125" style="25" customWidth="1"/>
    <col min="50" max="50" width="4.28515625" style="25" customWidth="1"/>
    <col min="51" max="66" width="2.5703125" style="25" customWidth="1"/>
    <col min="67" max="67" width="5.28515625" style="25" customWidth="1"/>
    <col min="68" max="101" width="2.5703125" style="25" customWidth="1"/>
    <col min="102" max="104" width="2.5703125" style="68" customWidth="1"/>
    <col min="105" max="108" width="14.42578125" style="68"/>
    <col min="109" max="112" width="14.42578125" style="65"/>
    <col min="113" max="16384" width="14.42578125" style="25"/>
  </cols>
  <sheetData>
    <row r="1" spans="2:77" ht="33" customHeight="1" x14ac:dyDescent="0.25">
      <c r="B1" s="189" t="s">
        <v>13</v>
      </c>
      <c r="C1" s="189"/>
      <c r="D1" s="189"/>
      <c r="E1" s="189"/>
      <c r="F1" s="189"/>
      <c r="G1" s="189"/>
      <c r="H1" s="189"/>
      <c r="I1" s="189"/>
      <c r="J1" s="189"/>
      <c r="K1" s="189"/>
      <c r="L1" s="189"/>
      <c r="M1" s="189"/>
      <c r="N1" s="189"/>
      <c r="O1" s="189"/>
      <c r="P1" s="189"/>
      <c r="Q1" s="189"/>
      <c r="R1" s="189"/>
      <c r="S1" s="189"/>
      <c r="T1" s="189"/>
      <c r="U1" s="66" t="s">
        <v>14</v>
      </c>
      <c r="V1" s="27"/>
      <c r="W1" s="27"/>
      <c r="X1" s="27"/>
      <c r="Y1" s="27"/>
      <c r="Z1" s="27"/>
      <c r="AA1" s="27"/>
      <c r="AB1" s="27"/>
      <c r="AC1" s="27"/>
      <c r="AD1" s="27"/>
      <c r="AE1" s="27"/>
      <c r="AF1" s="27"/>
      <c r="AG1" s="27"/>
      <c r="AH1" s="27"/>
      <c r="AI1" s="27"/>
      <c r="BB1" s="25" t="s">
        <v>133</v>
      </c>
      <c r="BO1" s="68" t="str">
        <f>IF(K25="福岡ラボ","福岡ラボ","本社")</f>
        <v>福岡ラボ</v>
      </c>
    </row>
    <row r="2" spans="2:77" ht="18" customHeight="1" x14ac:dyDescent="0.25">
      <c r="B2" s="26"/>
      <c r="C2" s="26"/>
      <c r="D2" s="26"/>
      <c r="E2" s="26"/>
      <c r="F2" s="26"/>
      <c r="G2" s="26"/>
      <c r="H2" s="26"/>
      <c r="I2" s="26"/>
      <c r="J2" s="26"/>
      <c r="K2" s="26"/>
      <c r="L2" s="26"/>
      <c r="M2" s="26"/>
      <c r="N2" s="26"/>
      <c r="O2" s="26"/>
      <c r="P2" s="26"/>
      <c r="Q2" s="26"/>
      <c r="R2" s="26"/>
      <c r="S2" s="26"/>
      <c r="T2" s="26"/>
      <c r="U2" s="26"/>
      <c r="V2" s="26"/>
    </row>
    <row r="3" spans="2:77" ht="21.75" customHeight="1" x14ac:dyDescent="0.25">
      <c r="B3" s="27" t="s">
        <v>16</v>
      </c>
      <c r="C3" s="69"/>
      <c r="D3" s="69"/>
      <c r="E3" s="69"/>
      <c r="F3" s="69"/>
      <c r="G3" s="69"/>
      <c r="H3" s="69"/>
      <c r="I3" s="69"/>
      <c r="J3" s="69"/>
      <c r="K3" s="69"/>
      <c r="L3" s="69"/>
      <c r="M3" s="69"/>
      <c r="N3" s="69"/>
      <c r="O3" s="69"/>
      <c r="P3" s="69"/>
      <c r="Q3" s="69"/>
      <c r="R3" s="69"/>
      <c r="S3" s="69"/>
      <c r="T3" s="69"/>
      <c r="U3" s="69"/>
      <c r="V3" s="69"/>
      <c r="W3" s="69"/>
      <c r="X3" s="69"/>
      <c r="Y3" s="69"/>
      <c r="Z3" s="69"/>
      <c r="AA3" s="69"/>
      <c r="AB3" s="69"/>
      <c r="AC3" s="69"/>
      <c r="AD3" s="69"/>
      <c r="AE3" s="69"/>
      <c r="AF3" s="69"/>
      <c r="AG3" s="69"/>
      <c r="AH3" s="69"/>
      <c r="AI3" s="69"/>
      <c r="AJ3" s="69"/>
      <c r="AK3" s="69"/>
      <c r="AL3" s="69"/>
      <c r="AM3" s="69"/>
      <c r="AN3" s="69"/>
      <c r="AO3" s="69"/>
      <c r="AP3" s="69"/>
      <c r="AQ3" s="69"/>
      <c r="AR3" s="69"/>
      <c r="AS3" s="69"/>
      <c r="AT3" s="69"/>
      <c r="AU3" s="69"/>
      <c r="AV3" s="69"/>
      <c r="AW3" s="70"/>
      <c r="AX3" s="70"/>
      <c r="AY3" s="70"/>
      <c r="AZ3" s="70"/>
      <c r="BA3" s="70"/>
      <c r="BB3" s="70"/>
      <c r="BC3" s="70"/>
      <c r="BD3" s="70"/>
      <c r="BE3" s="70"/>
      <c r="BF3" s="70"/>
      <c r="BG3" s="70"/>
      <c r="BH3" s="70"/>
      <c r="BI3" s="70"/>
      <c r="BJ3" s="70"/>
      <c r="BK3" s="70"/>
      <c r="BL3" s="70"/>
      <c r="BM3" s="70"/>
      <c r="BN3" s="70"/>
      <c r="BO3" s="70"/>
      <c r="BP3" s="70"/>
      <c r="BQ3" s="70"/>
      <c r="BR3" s="70"/>
      <c r="BS3" s="70"/>
      <c r="BT3" s="70"/>
      <c r="BU3" s="70"/>
      <c r="BV3" s="70"/>
      <c r="BW3" s="70"/>
      <c r="BX3" s="70"/>
      <c r="BY3" s="70"/>
    </row>
    <row r="4" spans="2:77" ht="19.899999999999999" customHeight="1" x14ac:dyDescent="0.25">
      <c r="B4" s="28"/>
      <c r="D4" s="29"/>
      <c r="E4" s="29"/>
      <c r="F4" s="29"/>
      <c r="G4" s="29"/>
      <c r="H4" s="29"/>
      <c r="I4" s="29"/>
      <c r="J4" s="29"/>
      <c r="K4" s="29"/>
      <c r="L4" s="29"/>
      <c r="M4" s="29"/>
      <c r="N4" s="29"/>
      <c r="O4" s="29"/>
      <c r="P4" s="29" t="s">
        <v>17</v>
      </c>
      <c r="Q4" s="29"/>
      <c r="R4" s="29"/>
      <c r="S4" s="29"/>
      <c r="T4" s="29"/>
      <c r="U4" s="29"/>
      <c r="V4" s="28"/>
      <c r="W4" s="28"/>
      <c r="X4" s="28"/>
      <c r="Y4" s="28"/>
      <c r="Z4" s="26"/>
      <c r="AA4" s="26"/>
      <c r="AB4" s="26"/>
      <c r="AC4" s="26"/>
      <c r="AD4" s="26"/>
      <c r="AE4" s="26"/>
      <c r="AF4" s="26"/>
      <c r="AG4" s="26"/>
      <c r="AH4" s="26"/>
      <c r="AI4" s="26"/>
    </row>
    <row r="5" spans="2:77" ht="19.899999999999999" customHeight="1" x14ac:dyDescent="0.25">
      <c r="H5" s="30"/>
      <c r="P5" s="29" t="s">
        <v>18</v>
      </c>
      <c r="Q5" s="29"/>
      <c r="R5" s="29"/>
      <c r="S5" s="29"/>
      <c r="T5" s="29"/>
      <c r="U5" s="31" t="s">
        <v>19</v>
      </c>
      <c r="V5" s="32"/>
      <c r="W5" s="32"/>
      <c r="X5" s="32"/>
      <c r="Y5" s="32"/>
      <c r="Z5" s="32"/>
      <c r="AA5" s="32"/>
      <c r="AB5" s="32"/>
      <c r="AC5" s="32"/>
      <c r="AD5" s="32"/>
      <c r="AE5" s="32"/>
      <c r="AF5" s="32"/>
      <c r="AG5" s="32"/>
      <c r="AH5" s="32"/>
      <c r="AI5" s="32"/>
      <c r="AJ5" s="32"/>
      <c r="AK5" s="32"/>
      <c r="AL5" s="32"/>
      <c r="AM5" s="32"/>
      <c r="AN5" s="32"/>
    </row>
    <row r="6" spans="2:77" ht="19.899999999999999" customHeight="1" x14ac:dyDescent="0.25">
      <c r="B6" s="204"/>
      <c r="C6" s="204"/>
      <c r="D6" s="204"/>
      <c r="E6" s="204"/>
      <c r="F6" s="204"/>
      <c r="G6" s="204"/>
      <c r="H6" s="30"/>
      <c r="P6" s="29" t="s">
        <v>20</v>
      </c>
      <c r="U6" s="33" t="s">
        <v>21</v>
      </c>
      <c r="V6" s="33"/>
      <c r="W6" s="33"/>
      <c r="X6" s="33"/>
      <c r="Y6" s="33"/>
      <c r="Z6" s="33"/>
      <c r="AA6" s="33"/>
      <c r="AB6" s="33"/>
      <c r="AC6" s="33"/>
      <c r="AD6" s="33"/>
      <c r="AE6" s="33"/>
      <c r="AF6" s="33"/>
      <c r="AG6" s="33"/>
      <c r="AH6" s="33"/>
      <c r="AI6" s="33"/>
      <c r="AJ6" s="33"/>
      <c r="AK6" s="33"/>
      <c r="AL6" s="33"/>
      <c r="AM6" s="33"/>
      <c r="AN6" s="33"/>
    </row>
    <row r="7" spans="2:77" ht="18" customHeight="1" thickBot="1" x14ac:dyDescent="0.3">
      <c r="B7" s="30"/>
      <c r="C7" s="30"/>
      <c r="D7" s="30"/>
      <c r="E7" s="30"/>
      <c r="F7" s="30"/>
      <c r="G7" s="30"/>
      <c r="H7" s="30"/>
      <c r="I7" s="34"/>
      <c r="J7" s="34"/>
      <c r="K7" s="34"/>
      <c r="L7" s="34"/>
      <c r="M7" s="34"/>
      <c r="N7" s="34"/>
      <c r="O7" s="34"/>
      <c r="P7" s="34"/>
      <c r="Q7" s="34"/>
      <c r="R7" s="34"/>
      <c r="S7" s="34"/>
      <c r="T7" s="34"/>
      <c r="U7" s="34"/>
      <c r="V7" s="34"/>
      <c r="W7" s="34"/>
      <c r="X7" s="34"/>
      <c r="Y7" s="34"/>
      <c r="Z7" s="26"/>
      <c r="AA7" s="26"/>
      <c r="AB7" s="26"/>
      <c r="AC7" s="26"/>
      <c r="AD7" s="26"/>
      <c r="AE7" s="26"/>
      <c r="AF7" s="26"/>
      <c r="AG7" s="26"/>
      <c r="AH7" s="26"/>
      <c r="AI7" s="26"/>
    </row>
    <row r="8" spans="2:77" ht="30" customHeight="1" thickBot="1" x14ac:dyDescent="0.3">
      <c r="B8" s="35" t="s">
        <v>22</v>
      </c>
      <c r="C8" s="211" t="s">
        <v>1</v>
      </c>
      <c r="D8" s="212"/>
      <c r="E8" s="212"/>
      <c r="F8" s="213"/>
      <c r="G8" s="36"/>
      <c r="H8" s="37" t="s">
        <v>23</v>
      </c>
      <c r="I8" s="37"/>
      <c r="J8" s="37"/>
      <c r="K8" s="37"/>
      <c r="L8" s="37"/>
      <c r="M8" s="37"/>
      <c r="N8" s="37"/>
      <c r="O8" s="37"/>
      <c r="P8" s="37"/>
      <c r="Q8" s="37"/>
      <c r="R8" s="37"/>
      <c r="S8" s="37"/>
      <c r="T8" s="37"/>
      <c r="U8" s="37"/>
      <c r="V8" s="37"/>
      <c r="W8" s="37"/>
      <c r="X8" s="37"/>
      <c r="Y8" s="37"/>
      <c r="Z8" s="37"/>
      <c r="AA8" s="37"/>
      <c r="AB8" s="37"/>
      <c r="AC8" s="37"/>
      <c r="AD8" s="37"/>
      <c r="AE8" s="37"/>
      <c r="AF8" s="37"/>
      <c r="AG8" s="37" t="s">
        <v>24</v>
      </c>
      <c r="AH8" s="37"/>
      <c r="AI8" s="37"/>
      <c r="AJ8" s="37"/>
      <c r="AK8" s="37"/>
      <c r="AL8" s="37"/>
      <c r="AM8" s="37"/>
      <c r="AN8" s="37"/>
      <c r="AO8" s="37"/>
      <c r="AP8" s="37"/>
      <c r="AQ8" s="37"/>
      <c r="AR8" s="37"/>
      <c r="AS8" s="37"/>
      <c r="AT8" s="37"/>
      <c r="AU8" s="37"/>
      <c r="AV8" s="37"/>
      <c r="AW8" s="37"/>
      <c r="AX8" s="37"/>
      <c r="AY8" s="37"/>
      <c r="AZ8" s="37"/>
      <c r="BA8" s="37"/>
      <c r="BB8" s="38"/>
      <c r="BC8" s="35"/>
      <c r="BD8" s="35"/>
      <c r="BE8" s="35"/>
      <c r="BF8" s="35"/>
      <c r="BG8" s="35"/>
      <c r="BH8" s="35"/>
      <c r="BI8" s="35"/>
      <c r="BJ8" s="35"/>
      <c r="BK8" s="35"/>
      <c r="BL8" s="35"/>
      <c r="BM8" s="35"/>
      <c r="BN8" s="35"/>
    </row>
    <row r="9" spans="2:77" ht="30" customHeight="1" thickBot="1" x14ac:dyDescent="0.3">
      <c r="B9" s="39"/>
      <c r="C9" s="211" t="s">
        <v>4</v>
      </c>
      <c r="D9" s="212"/>
      <c r="E9" s="212"/>
      <c r="F9" s="213"/>
      <c r="G9" s="40"/>
      <c r="H9" s="41" t="s">
        <v>25</v>
      </c>
      <c r="I9" s="42"/>
      <c r="J9" s="40"/>
      <c r="K9" s="40"/>
      <c r="L9" s="40"/>
      <c r="M9" s="40"/>
      <c r="N9" s="40"/>
      <c r="O9" s="40"/>
      <c r="P9" s="40"/>
      <c r="Q9" s="40"/>
      <c r="R9" s="40"/>
      <c r="S9" s="40"/>
      <c r="T9" s="40"/>
      <c r="U9" s="40"/>
      <c r="V9" s="40"/>
      <c r="W9" s="43"/>
      <c r="X9" s="43"/>
      <c r="Y9" s="43"/>
      <c r="Z9" s="44"/>
      <c r="AA9" s="44"/>
      <c r="AB9" s="44"/>
      <c r="AC9" s="44"/>
      <c r="AD9" s="44"/>
      <c r="AE9" s="44"/>
      <c r="AF9" s="44"/>
      <c r="AG9" s="44"/>
      <c r="AH9" s="44"/>
      <c r="AI9" s="44"/>
      <c r="AJ9" s="44"/>
      <c r="AK9" s="44"/>
      <c r="AL9" s="44"/>
      <c r="AM9" s="44"/>
      <c r="AN9" s="44"/>
      <c r="AO9" s="44"/>
      <c r="AP9" s="44"/>
      <c r="AQ9" s="44"/>
      <c r="AR9" s="44"/>
      <c r="AS9" s="44"/>
      <c r="AT9" s="44"/>
      <c r="AU9" s="44"/>
      <c r="AV9" s="44"/>
      <c r="AW9" s="44"/>
      <c r="AX9" s="44"/>
      <c r="AY9" s="44"/>
      <c r="AZ9" s="44"/>
      <c r="BA9" s="44"/>
      <c r="BB9" s="45"/>
      <c r="BC9" s="46"/>
      <c r="BD9" s="46"/>
      <c r="BE9" s="46"/>
      <c r="BF9" s="46"/>
      <c r="BG9" s="46"/>
      <c r="BH9" s="46"/>
      <c r="BI9" s="46"/>
      <c r="BJ9" s="46"/>
      <c r="BK9" s="46"/>
      <c r="BL9" s="46"/>
      <c r="BM9" s="46"/>
    </row>
    <row r="10" spans="2:77" ht="30" customHeight="1" thickBot="1" x14ac:dyDescent="0.3">
      <c r="B10" s="30"/>
      <c r="C10" s="211" t="s">
        <v>7</v>
      </c>
      <c r="D10" s="212"/>
      <c r="E10" s="212"/>
      <c r="F10" s="213"/>
      <c r="G10" s="47"/>
      <c r="H10" s="48" t="s">
        <v>26</v>
      </c>
      <c r="I10" s="49"/>
      <c r="J10" s="49"/>
      <c r="K10" s="49"/>
      <c r="L10" s="49"/>
      <c r="M10" s="49"/>
      <c r="N10" s="49"/>
      <c r="O10" s="49"/>
      <c r="P10" s="49"/>
      <c r="Q10" s="49"/>
      <c r="R10" s="49"/>
      <c r="S10" s="49"/>
      <c r="T10" s="49"/>
      <c r="U10" s="49"/>
      <c r="V10" s="49"/>
      <c r="W10" s="49"/>
      <c r="X10" s="49"/>
      <c r="Y10" s="49"/>
      <c r="Z10" s="50"/>
      <c r="AA10" s="50"/>
      <c r="AB10" s="50"/>
      <c r="AC10" s="50"/>
      <c r="AD10" s="51" t="s">
        <v>19</v>
      </c>
      <c r="AE10" s="50"/>
      <c r="AF10" s="52"/>
      <c r="AG10" s="50"/>
      <c r="AH10" s="50"/>
      <c r="AI10" s="50"/>
      <c r="AJ10" s="50"/>
      <c r="AK10" s="50"/>
      <c r="AL10" s="50"/>
      <c r="AM10" s="50"/>
      <c r="AN10" s="50"/>
      <c r="AO10" s="50"/>
      <c r="AP10" s="53"/>
      <c r="AQ10" s="47" t="s">
        <v>27</v>
      </c>
      <c r="AR10" s="50"/>
      <c r="AS10" s="50"/>
      <c r="AT10" s="50"/>
      <c r="AU10" s="50"/>
      <c r="AV10" s="50"/>
      <c r="AW10" s="54"/>
      <c r="AX10" s="50"/>
      <c r="AY10" s="50"/>
      <c r="AZ10" s="50"/>
      <c r="BA10" s="50"/>
      <c r="BB10" s="55"/>
      <c r="BC10" s="56"/>
      <c r="BD10" s="56"/>
    </row>
    <row r="11" spans="2:77" ht="30" customHeight="1" thickBot="1" x14ac:dyDescent="0.3">
      <c r="B11" s="30"/>
      <c r="C11" s="211" t="s">
        <v>11</v>
      </c>
      <c r="D11" s="212"/>
      <c r="E11" s="212"/>
      <c r="F11" s="213"/>
      <c r="G11" s="57"/>
      <c r="H11" s="58" t="s">
        <v>28</v>
      </c>
      <c r="I11" s="43"/>
      <c r="J11" s="43"/>
      <c r="K11" s="43"/>
      <c r="L11" s="43"/>
      <c r="M11" s="43"/>
      <c r="N11" s="43"/>
      <c r="O11" s="43"/>
      <c r="P11" s="43"/>
      <c r="Q11" s="43"/>
      <c r="R11" s="43"/>
      <c r="S11" s="43"/>
      <c r="T11" s="43"/>
      <c r="U11" s="43"/>
      <c r="V11" s="43"/>
      <c r="W11" s="43"/>
      <c r="X11" s="43"/>
      <c r="Y11" s="43"/>
      <c r="Z11" s="59"/>
      <c r="AA11" s="59"/>
      <c r="AB11" s="59"/>
      <c r="AC11" s="59"/>
      <c r="AD11" s="59"/>
      <c r="AE11" s="59"/>
      <c r="AF11" s="59"/>
      <c r="AG11" s="59"/>
      <c r="AH11" s="59"/>
      <c r="AI11" s="59"/>
      <c r="AJ11" s="53"/>
      <c r="AK11" s="50"/>
      <c r="AL11" s="50"/>
      <c r="AM11" s="50"/>
      <c r="AN11" s="50"/>
      <c r="AO11" s="50"/>
      <c r="AP11" s="50"/>
      <c r="AQ11" s="50"/>
      <c r="AR11" s="50"/>
      <c r="AS11" s="50"/>
      <c r="AT11" s="50"/>
      <c r="AU11" s="50"/>
      <c r="AV11" s="50"/>
      <c r="AW11" s="50"/>
      <c r="AX11" s="50"/>
      <c r="AY11" s="50"/>
      <c r="AZ11" s="50"/>
      <c r="BA11" s="50"/>
      <c r="BB11" s="55"/>
      <c r="BC11" s="56"/>
      <c r="BD11" s="60"/>
    </row>
    <row r="12" spans="2:77" ht="18" customHeight="1" x14ac:dyDescent="0.25">
      <c r="B12" s="30"/>
      <c r="C12" s="30"/>
      <c r="D12" s="30"/>
      <c r="E12" s="30"/>
      <c r="F12" s="30"/>
      <c r="G12" s="30"/>
      <c r="H12" s="30"/>
      <c r="I12" s="34"/>
      <c r="J12" s="34"/>
      <c r="K12" s="34"/>
      <c r="L12" s="34"/>
      <c r="M12" s="34"/>
      <c r="N12" s="34"/>
      <c r="O12" s="34"/>
      <c r="P12" s="34"/>
      <c r="Q12" s="34"/>
      <c r="R12" s="34"/>
      <c r="S12" s="34"/>
      <c r="T12" s="34"/>
      <c r="U12" s="34"/>
      <c r="V12" s="34"/>
      <c r="W12" s="34"/>
      <c r="X12" s="34"/>
      <c r="Y12" s="34"/>
      <c r="Z12" s="26"/>
      <c r="AA12" s="26"/>
      <c r="AB12" s="26"/>
      <c r="AC12" s="26"/>
      <c r="AD12" s="26"/>
      <c r="AE12" s="26"/>
      <c r="AF12" s="26"/>
      <c r="AG12" s="26"/>
      <c r="AH12" s="26"/>
      <c r="AI12" s="26"/>
      <c r="AJ12" s="61"/>
      <c r="AK12" s="56"/>
      <c r="AL12" s="56"/>
      <c r="AM12" s="56"/>
      <c r="AN12" s="56"/>
      <c r="AO12" s="56"/>
      <c r="AP12" s="56"/>
      <c r="AQ12" s="56"/>
      <c r="AR12" s="56"/>
      <c r="AS12" s="56"/>
      <c r="AT12" s="56"/>
      <c r="AU12" s="56"/>
      <c r="AV12" s="56"/>
      <c r="AW12" s="56"/>
      <c r="AX12" s="56"/>
      <c r="AY12" s="56"/>
      <c r="AZ12" s="56"/>
      <c r="BA12" s="56"/>
      <c r="BB12" s="56"/>
      <c r="BC12" s="56"/>
      <c r="BD12" s="56"/>
    </row>
    <row r="13" spans="2:77" ht="28.5" x14ac:dyDescent="0.25">
      <c r="B13" s="144" t="s">
        <v>29</v>
      </c>
      <c r="C13" s="144"/>
      <c r="D13" s="144"/>
      <c r="E13" s="144"/>
      <c r="F13" s="144"/>
      <c r="G13" s="144"/>
      <c r="H13" s="144"/>
      <c r="I13" s="144"/>
      <c r="J13" s="144"/>
      <c r="K13" s="144"/>
      <c r="L13" s="144"/>
      <c r="M13" s="144"/>
      <c r="N13" s="144"/>
      <c r="O13" s="144"/>
      <c r="P13" s="144"/>
      <c r="Q13" s="144"/>
      <c r="R13" s="144"/>
      <c r="S13" s="144"/>
      <c r="T13" s="144"/>
      <c r="U13" s="144"/>
      <c r="V13" s="144"/>
      <c r="W13" s="144"/>
      <c r="X13" s="144"/>
      <c r="Y13" s="144"/>
    </row>
    <row r="14" spans="2:77" ht="18" customHeight="1" x14ac:dyDescent="0.25">
      <c r="B14" s="62" t="s">
        <v>30</v>
      </c>
    </row>
    <row r="15" spans="2:77" ht="18" customHeight="1" x14ac:dyDescent="0.25">
      <c r="B15" s="62" t="s">
        <v>31</v>
      </c>
      <c r="C15" s="63"/>
      <c r="D15" s="63"/>
      <c r="E15" s="63"/>
      <c r="F15" s="63"/>
      <c r="G15" s="63"/>
      <c r="H15" s="63"/>
      <c r="I15" s="63"/>
      <c r="J15" s="63"/>
      <c r="K15" s="63"/>
      <c r="L15" s="63"/>
      <c r="M15" s="63"/>
      <c r="N15" s="63"/>
      <c r="O15" s="63"/>
      <c r="P15" s="63"/>
      <c r="Q15" s="63"/>
      <c r="R15" s="63"/>
      <c r="S15" s="63"/>
      <c r="T15" s="63"/>
      <c r="U15" s="63"/>
      <c r="V15" s="63"/>
      <c r="W15" s="63"/>
      <c r="X15" s="63"/>
      <c r="Y15" s="63"/>
      <c r="Z15" s="63"/>
      <c r="AA15" s="63"/>
      <c r="AB15" s="63"/>
      <c r="AC15" s="63"/>
      <c r="AD15" s="63"/>
      <c r="AE15" s="63"/>
      <c r="AF15" s="63"/>
      <c r="AG15" s="63"/>
      <c r="AH15" s="63"/>
      <c r="AI15" s="63"/>
      <c r="AJ15" s="63"/>
      <c r="AK15" s="63"/>
      <c r="AL15" s="63"/>
      <c r="AM15" s="63"/>
      <c r="AN15" s="63"/>
      <c r="AO15" s="63"/>
      <c r="AP15" s="63"/>
      <c r="AQ15" s="63"/>
      <c r="AR15" s="63"/>
      <c r="AS15" s="63"/>
      <c r="AT15" s="63"/>
      <c r="AU15" s="63"/>
      <c r="AV15" s="63"/>
      <c r="AW15" s="63"/>
    </row>
    <row r="16" spans="2:77" ht="18" customHeight="1" x14ac:dyDescent="0.25">
      <c r="B16" s="62" t="s">
        <v>32</v>
      </c>
    </row>
    <row r="17" spans="2:56" ht="18" customHeight="1" x14ac:dyDescent="0.25">
      <c r="B17" s="62" t="s">
        <v>33</v>
      </c>
    </row>
    <row r="18" spans="2:56" ht="18" customHeight="1" x14ac:dyDescent="0.25">
      <c r="B18" s="62" t="s">
        <v>34</v>
      </c>
    </row>
    <row r="19" spans="2:56" ht="18" customHeight="1" x14ac:dyDescent="0.25">
      <c r="B19" s="62" t="s">
        <v>35</v>
      </c>
      <c r="E19" s="64"/>
    </row>
    <row r="20" spans="2:56" ht="18" customHeight="1" x14ac:dyDescent="0.25">
      <c r="B20" s="62" t="s">
        <v>36</v>
      </c>
      <c r="C20" s="62"/>
      <c r="D20" s="62"/>
    </row>
    <row r="21" spans="2:56" ht="18" customHeight="1" x14ac:dyDescent="0.25">
      <c r="B21" s="62" t="s">
        <v>37</v>
      </c>
      <c r="E21" s="62"/>
    </row>
    <row r="22" spans="2:56" ht="18" customHeight="1" x14ac:dyDescent="0.25">
      <c r="B22" s="62" t="s">
        <v>38</v>
      </c>
      <c r="E22" s="62"/>
    </row>
    <row r="23" spans="2:56" ht="18" customHeight="1" x14ac:dyDescent="0.25">
      <c r="B23" s="62"/>
      <c r="E23" s="62"/>
    </row>
    <row r="24" spans="2:56" ht="35.25" customHeight="1" thickBot="1" x14ac:dyDescent="0.3">
      <c r="B24" s="176" t="s">
        <v>39</v>
      </c>
      <c r="C24" s="176"/>
      <c r="D24" s="176"/>
      <c r="E24" s="176"/>
      <c r="F24" s="176"/>
      <c r="G24" s="176"/>
      <c r="H24" s="176"/>
      <c r="I24" s="176"/>
      <c r="J24" s="176"/>
      <c r="K24" s="176"/>
      <c r="L24" s="176"/>
      <c r="M24" s="176"/>
      <c r="N24" s="176"/>
      <c r="O24" s="176"/>
      <c r="P24" s="176"/>
      <c r="Q24" s="176"/>
      <c r="R24" s="176"/>
      <c r="S24" s="176"/>
      <c r="T24" s="176"/>
      <c r="U24" s="176"/>
      <c r="V24" s="176"/>
      <c r="W24" s="176"/>
      <c r="X24" s="176"/>
      <c r="Y24" s="176"/>
      <c r="Z24" s="176"/>
      <c r="AA24" s="176"/>
      <c r="AB24" s="176"/>
      <c r="AC24" s="176"/>
      <c r="AD24" s="176"/>
      <c r="AE24" s="176"/>
      <c r="AF24" s="176"/>
      <c r="AG24" s="176"/>
      <c r="AH24" s="176"/>
      <c r="AI24" s="176"/>
    </row>
    <row r="25" spans="2:56" ht="15" customHeight="1" x14ac:dyDescent="0.25">
      <c r="C25" s="122" t="s">
        <v>40</v>
      </c>
      <c r="D25" s="123"/>
      <c r="E25" s="123"/>
      <c r="F25" s="123"/>
      <c r="G25" s="123"/>
      <c r="H25" s="123"/>
      <c r="I25" s="123"/>
      <c r="J25" s="124"/>
      <c r="K25" s="364" t="s">
        <v>134</v>
      </c>
      <c r="L25" s="123"/>
      <c r="M25" s="123"/>
      <c r="N25" s="123"/>
      <c r="O25" s="123"/>
      <c r="P25" s="123"/>
      <c r="Q25" s="123"/>
      <c r="R25" s="123"/>
      <c r="S25" s="123"/>
      <c r="T25" s="123"/>
      <c r="U25" s="123"/>
      <c r="V25" s="123"/>
      <c r="W25" s="123"/>
      <c r="X25" s="123"/>
      <c r="Y25" s="123"/>
      <c r="Z25" s="123"/>
      <c r="AA25" s="123"/>
      <c r="AB25" s="123"/>
      <c r="AC25" s="123"/>
      <c r="AD25" s="123"/>
      <c r="AE25" s="124"/>
      <c r="AF25" s="237" t="str">
        <f>IF(K25="福岡ラボ","検体を福岡ラボまでご送付ください。","検体を浜松ラボまでご送付ください。")</f>
        <v>検体を福岡ラボまでご送付ください。</v>
      </c>
      <c r="AG25" s="238"/>
      <c r="AH25" s="238"/>
      <c r="AI25" s="238"/>
      <c r="AJ25" s="238"/>
      <c r="AK25" s="238"/>
      <c r="AL25" s="238"/>
      <c r="AM25" s="238"/>
      <c r="AN25" s="238"/>
      <c r="AO25" s="238"/>
      <c r="AP25" s="238"/>
      <c r="AQ25" s="238"/>
      <c r="AR25" s="238"/>
      <c r="AS25" s="238"/>
      <c r="AT25" s="238"/>
      <c r="AU25" s="238"/>
      <c r="AV25" s="238"/>
      <c r="AW25" s="78"/>
      <c r="AX25" s="78"/>
      <c r="AY25" s="78"/>
      <c r="AZ25" s="78"/>
      <c r="BA25" s="78"/>
      <c r="BB25" s="78"/>
      <c r="BC25" s="78"/>
      <c r="BD25" s="78"/>
    </row>
    <row r="26" spans="2:56" ht="15" customHeight="1" x14ac:dyDescent="0.25">
      <c r="C26" s="125"/>
      <c r="D26" s="126"/>
      <c r="E26" s="126"/>
      <c r="F26" s="126"/>
      <c r="G26" s="126"/>
      <c r="H26" s="126"/>
      <c r="I26" s="126"/>
      <c r="J26" s="127"/>
      <c r="K26" s="125"/>
      <c r="L26" s="126"/>
      <c r="M26" s="126"/>
      <c r="N26" s="126"/>
      <c r="O26" s="126"/>
      <c r="P26" s="126"/>
      <c r="Q26" s="126"/>
      <c r="R26" s="126"/>
      <c r="S26" s="126"/>
      <c r="T26" s="126"/>
      <c r="U26" s="126"/>
      <c r="V26" s="126"/>
      <c r="W26" s="126"/>
      <c r="X26" s="126"/>
      <c r="Y26" s="126"/>
      <c r="Z26" s="126"/>
      <c r="AA26" s="126"/>
      <c r="AB26" s="126"/>
      <c r="AC26" s="126"/>
      <c r="AD26" s="126"/>
      <c r="AE26" s="127"/>
      <c r="AF26" s="237"/>
      <c r="AG26" s="238"/>
      <c r="AH26" s="238"/>
      <c r="AI26" s="238"/>
      <c r="AJ26" s="238"/>
      <c r="AK26" s="238"/>
      <c r="AL26" s="238"/>
      <c r="AM26" s="238"/>
      <c r="AN26" s="238"/>
      <c r="AO26" s="238"/>
      <c r="AP26" s="238"/>
      <c r="AQ26" s="238"/>
      <c r="AR26" s="238"/>
      <c r="AS26" s="238"/>
      <c r="AT26" s="238"/>
      <c r="AU26" s="238"/>
      <c r="AV26" s="238"/>
      <c r="AW26" s="78"/>
      <c r="AX26" s="78"/>
      <c r="AY26" s="78"/>
      <c r="AZ26" s="78"/>
      <c r="BA26" s="78"/>
      <c r="BB26" s="78"/>
      <c r="BC26" s="78"/>
      <c r="BD26" s="78"/>
    </row>
    <row r="27" spans="2:56" ht="15" customHeight="1" thickBot="1" x14ac:dyDescent="0.3">
      <c r="C27" s="128"/>
      <c r="D27" s="129"/>
      <c r="E27" s="129"/>
      <c r="F27" s="129"/>
      <c r="G27" s="129"/>
      <c r="H27" s="129"/>
      <c r="I27" s="129"/>
      <c r="J27" s="130"/>
      <c r="K27" s="128"/>
      <c r="L27" s="129"/>
      <c r="M27" s="129"/>
      <c r="N27" s="129"/>
      <c r="O27" s="129"/>
      <c r="P27" s="129"/>
      <c r="Q27" s="129"/>
      <c r="R27" s="129"/>
      <c r="S27" s="129"/>
      <c r="T27" s="129"/>
      <c r="U27" s="129"/>
      <c r="V27" s="129"/>
      <c r="W27" s="129"/>
      <c r="X27" s="129"/>
      <c r="Y27" s="129"/>
      <c r="Z27" s="129"/>
      <c r="AA27" s="129"/>
      <c r="AB27" s="129"/>
      <c r="AC27" s="129"/>
      <c r="AD27" s="129"/>
      <c r="AE27" s="130"/>
      <c r="AF27" s="237"/>
      <c r="AG27" s="238"/>
      <c r="AH27" s="238"/>
      <c r="AI27" s="238"/>
      <c r="AJ27" s="238"/>
      <c r="AK27" s="238"/>
      <c r="AL27" s="238"/>
      <c r="AM27" s="238"/>
      <c r="AN27" s="238"/>
      <c r="AO27" s="238"/>
      <c r="AP27" s="238"/>
      <c r="AQ27" s="238"/>
      <c r="AR27" s="238"/>
      <c r="AS27" s="238"/>
      <c r="AT27" s="238"/>
      <c r="AU27" s="238"/>
      <c r="AV27" s="238"/>
      <c r="AW27" s="78"/>
      <c r="AX27" s="78"/>
      <c r="AY27" s="78"/>
      <c r="AZ27" s="78"/>
      <c r="BA27" s="78"/>
      <c r="BB27" s="78"/>
      <c r="BC27" s="78"/>
      <c r="BD27" s="78"/>
    </row>
    <row r="29" spans="2:56" ht="29.45" customHeight="1" thickBot="1" x14ac:dyDescent="0.3">
      <c r="B29" s="176" t="s">
        <v>135</v>
      </c>
      <c r="C29" s="176"/>
      <c r="D29" s="176"/>
      <c r="E29" s="176"/>
      <c r="F29" s="176"/>
      <c r="G29" s="176"/>
      <c r="H29" s="176"/>
      <c r="I29" s="176"/>
      <c r="J29" s="176"/>
      <c r="K29" s="176"/>
      <c r="L29" s="176"/>
      <c r="M29" s="176"/>
      <c r="N29" s="176"/>
      <c r="O29" s="176"/>
      <c r="P29" s="176"/>
      <c r="Q29" s="176"/>
      <c r="R29" s="176"/>
      <c r="S29" s="176"/>
      <c r="T29" s="176"/>
      <c r="U29" s="176"/>
      <c r="V29" s="176"/>
      <c r="W29" s="176"/>
      <c r="X29" s="176"/>
      <c r="Y29" s="176"/>
      <c r="Z29" s="176"/>
      <c r="AA29" s="176"/>
      <c r="AB29" s="176"/>
      <c r="AC29" s="176"/>
      <c r="AD29" s="176"/>
      <c r="AE29" s="176"/>
      <c r="AF29" s="176"/>
    </row>
    <row r="30" spans="2:56" ht="18.75" x14ac:dyDescent="0.25">
      <c r="C30" s="191" t="s">
        <v>43</v>
      </c>
      <c r="D30" s="192"/>
      <c r="E30" s="192"/>
      <c r="F30" s="192"/>
      <c r="G30" s="192"/>
      <c r="H30" s="192"/>
      <c r="I30" s="192"/>
      <c r="J30" s="193"/>
      <c r="K30" s="214"/>
      <c r="L30" s="215"/>
      <c r="M30" s="215"/>
      <c r="N30" s="215"/>
      <c r="O30" s="215"/>
      <c r="P30" s="215"/>
      <c r="Q30" s="215"/>
      <c r="R30" s="215"/>
      <c r="S30" s="215"/>
      <c r="T30" s="215"/>
      <c r="U30" s="215"/>
      <c r="V30" s="215"/>
      <c r="W30" s="215"/>
      <c r="X30" s="215"/>
      <c r="Y30" s="215"/>
      <c r="Z30" s="215"/>
      <c r="AA30" s="215"/>
      <c r="AB30" s="215"/>
      <c r="AC30" s="215"/>
      <c r="AD30" s="215"/>
      <c r="AE30" s="216"/>
    </row>
    <row r="31" spans="2:56" ht="18.75" x14ac:dyDescent="0.25">
      <c r="C31" s="151" t="s">
        <v>44</v>
      </c>
      <c r="D31" s="152"/>
      <c r="E31" s="152"/>
      <c r="F31" s="152"/>
      <c r="G31" s="152"/>
      <c r="H31" s="152"/>
      <c r="I31" s="152"/>
      <c r="J31" s="153"/>
      <c r="K31" s="217"/>
      <c r="L31" s="218"/>
      <c r="M31" s="218"/>
      <c r="N31" s="218"/>
      <c r="O31" s="218"/>
      <c r="P31" s="218"/>
      <c r="Q31" s="218"/>
      <c r="R31" s="218"/>
      <c r="S31" s="218"/>
      <c r="T31" s="218"/>
      <c r="U31" s="218"/>
      <c r="V31" s="218"/>
      <c r="W31" s="218"/>
      <c r="X31" s="218"/>
      <c r="Y31" s="218"/>
      <c r="Z31" s="218"/>
      <c r="AA31" s="218"/>
      <c r="AB31" s="218"/>
      <c r="AC31" s="218"/>
      <c r="AD31" s="218"/>
      <c r="AE31" s="219"/>
    </row>
    <row r="32" spans="2:56" ht="18.75" x14ac:dyDescent="0.25">
      <c r="C32" s="151" t="s">
        <v>45</v>
      </c>
      <c r="D32" s="152"/>
      <c r="E32" s="152"/>
      <c r="F32" s="152"/>
      <c r="G32" s="152"/>
      <c r="H32" s="152"/>
      <c r="I32" s="152"/>
      <c r="J32" s="153"/>
      <c r="K32" s="217"/>
      <c r="L32" s="218"/>
      <c r="M32" s="218"/>
      <c r="N32" s="218"/>
      <c r="O32" s="218"/>
      <c r="P32" s="218"/>
      <c r="Q32" s="218"/>
      <c r="R32" s="218"/>
      <c r="S32" s="218"/>
      <c r="T32" s="218"/>
      <c r="U32" s="218"/>
      <c r="V32" s="218"/>
      <c r="W32" s="218"/>
      <c r="X32" s="218"/>
      <c r="Y32" s="218"/>
      <c r="Z32" s="218"/>
      <c r="AA32" s="218"/>
      <c r="AB32" s="218"/>
      <c r="AC32" s="218"/>
      <c r="AD32" s="218"/>
      <c r="AE32" s="219"/>
    </row>
    <row r="33" spans="2:101" ht="18" customHeight="1" x14ac:dyDescent="0.25">
      <c r="C33" s="151" t="s">
        <v>46</v>
      </c>
      <c r="D33" s="152"/>
      <c r="E33" s="152"/>
      <c r="F33" s="152"/>
      <c r="G33" s="152"/>
      <c r="H33" s="152"/>
      <c r="I33" s="152"/>
      <c r="J33" s="153"/>
      <c r="K33" s="217"/>
      <c r="L33" s="218"/>
      <c r="M33" s="218"/>
      <c r="N33" s="218"/>
      <c r="O33" s="218"/>
      <c r="P33" s="218"/>
      <c r="Q33" s="218"/>
      <c r="R33" s="218"/>
      <c r="S33" s="218"/>
      <c r="T33" s="218"/>
      <c r="U33" s="218"/>
      <c r="V33" s="218"/>
      <c r="W33" s="218"/>
      <c r="X33" s="218"/>
      <c r="Y33" s="218"/>
      <c r="Z33" s="218"/>
      <c r="AA33" s="218"/>
      <c r="AB33" s="218"/>
      <c r="AC33" s="218"/>
      <c r="AD33" s="218"/>
      <c r="AE33" s="219"/>
    </row>
    <row r="34" spans="2:101" ht="18.75" x14ac:dyDescent="0.25">
      <c r="C34" s="151" t="s">
        <v>47</v>
      </c>
      <c r="D34" s="152"/>
      <c r="E34" s="152"/>
      <c r="F34" s="152"/>
      <c r="G34" s="152"/>
      <c r="H34" s="152"/>
      <c r="I34" s="152"/>
      <c r="J34" s="153"/>
      <c r="K34" s="217"/>
      <c r="L34" s="218"/>
      <c r="M34" s="218"/>
      <c r="N34" s="218"/>
      <c r="O34" s="218"/>
      <c r="P34" s="218"/>
      <c r="Q34" s="218"/>
      <c r="R34" s="218"/>
      <c r="S34" s="218"/>
      <c r="T34" s="218"/>
      <c r="U34" s="218"/>
      <c r="V34" s="218"/>
      <c r="W34" s="218"/>
      <c r="X34" s="218"/>
      <c r="Y34" s="218"/>
      <c r="Z34" s="218"/>
      <c r="AA34" s="218"/>
      <c r="AB34" s="218"/>
      <c r="AC34" s="218"/>
      <c r="AD34" s="218"/>
      <c r="AE34" s="219"/>
    </row>
    <row r="35" spans="2:101" ht="18.75" x14ac:dyDescent="0.25">
      <c r="C35" s="151" t="s">
        <v>48</v>
      </c>
      <c r="D35" s="152"/>
      <c r="E35" s="152"/>
      <c r="F35" s="152"/>
      <c r="G35" s="152"/>
      <c r="H35" s="152"/>
      <c r="I35" s="152"/>
      <c r="J35" s="153"/>
      <c r="K35" s="217"/>
      <c r="L35" s="218"/>
      <c r="M35" s="218"/>
      <c r="N35" s="218"/>
      <c r="O35" s="218"/>
      <c r="P35" s="218"/>
      <c r="Q35" s="218"/>
      <c r="R35" s="218"/>
      <c r="S35" s="218"/>
      <c r="T35" s="218"/>
      <c r="U35" s="218"/>
      <c r="V35" s="218"/>
      <c r="W35" s="218"/>
      <c r="X35" s="218"/>
      <c r="Y35" s="218"/>
      <c r="Z35" s="218"/>
      <c r="AA35" s="218"/>
      <c r="AB35" s="218"/>
      <c r="AC35" s="218"/>
      <c r="AD35" s="218"/>
      <c r="AE35" s="219"/>
    </row>
    <row r="36" spans="2:101" ht="18.75" x14ac:dyDescent="0.25">
      <c r="C36" s="151" t="s">
        <v>49</v>
      </c>
      <c r="D36" s="152"/>
      <c r="E36" s="152"/>
      <c r="F36" s="152"/>
      <c r="G36" s="152"/>
      <c r="H36" s="152"/>
      <c r="I36" s="152"/>
      <c r="J36" s="153"/>
      <c r="K36" s="217"/>
      <c r="L36" s="218"/>
      <c r="M36" s="218"/>
      <c r="N36" s="218"/>
      <c r="O36" s="218"/>
      <c r="P36" s="218"/>
      <c r="Q36" s="218"/>
      <c r="R36" s="218"/>
      <c r="S36" s="218"/>
      <c r="T36" s="218"/>
      <c r="U36" s="218"/>
      <c r="V36" s="218"/>
      <c r="W36" s="218"/>
      <c r="X36" s="218"/>
      <c r="Y36" s="218"/>
      <c r="Z36" s="218"/>
      <c r="AA36" s="218"/>
      <c r="AB36" s="218"/>
      <c r="AC36" s="218"/>
      <c r="AD36" s="218"/>
      <c r="AE36" s="219"/>
      <c r="AG36" s="65"/>
    </row>
    <row r="37" spans="2:101" ht="18.75" x14ac:dyDescent="0.25">
      <c r="C37" s="194" t="s">
        <v>50</v>
      </c>
      <c r="D37" s="195"/>
      <c r="E37" s="195"/>
      <c r="F37" s="195"/>
      <c r="G37" s="195"/>
      <c r="H37" s="195"/>
      <c r="I37" s="195"/>
      <c r="J37" s="196"/>
      <c r="K37" s="220"/>
      <c r="L37" s="221"/>
      <c r="M37" s="221"/>
      <c r="N37" s="221"/>
      <c r="O37" s="221"/>
      <c r="P37" s="221"/>
      <c r="Q37" s="221"/>
      <c r="R37" s="221"/>
      <c r="S37" s="221"/>
      <c r="T37" s="221"/>
      <c r="U37" s="221"/>
      <c r="V37" s="221"/>
      <c r="W37" s="221"/>
      <c r="X37" s="221"/>
      <c r="Y37" s="221"/>
      <c r="Z37" s="221"/>
      <c r="AA37" s="221"/>
      <c r="AB37" s="221"/>
      <c r="AC37" s="221"/>
      <c r="AD37" s="221"/>
      <c r="AE37" s="222"/>
    </row>
    <row r="38" spans="2:101" ht="19.5" thickBot="1" x14ac:dyDescent="0.3">
      <c r="C38" s="145" t="s">
        <v>51</v>
      </c>
      <c r="D38" s="146"/>
      <c r="E38" s="146"/>
      <c r="F38" s="146"/>
      <c r="G38" s="146"/>
      <c r="H38" s="146"/>
      <c r="I38" s="146"/>
      <c r="J38" s="147"/>
      <c r="K38" s="223"/>
      <c r="L38" s="224"/>
      <c r="M38" s="224"/>
      <c r="N38" s="224"/>
      <c r="O38" s="224"/>
      <c r="P38" s="224"/>
      <c r="Q38" s="224"/>
      <c r="R38" s="224"/>
      <c r="S38" s="224"/>
      <c r="T38" s="224"/>
      <c r="U38" s="224"/>
      <c r="V38" s="224"/>
      <c r="W38" s="224"/>
      <c r="X38" s="224"/>
      <c r="Y38" s="224"/>
      <c r="Z38" s="224"/>
      <c r="AA38" s="224"/>
      <c r="AB38" s="224"/>
      <c r="AC38" s="224"/>
      <c r="AD38" s="224"/>
      <c r="AE38" s="225"/>
    </row>
    <row r="39" spans="2:101" ht="18" customHeight="1" x14ac:dyDescent="0.25"/>
    <row r="40" spans="2:101" ht="28.5" x14ac:dyDescent="0.25">
      <c r="B40" s="144" t="s">
        <v>52</v>
      </c>
      <c r="C40" s="144"/>
      <c r="D40" s="144"/>
      <c r="E40" s="144"/>
      <c r="F40" s="144"/>
      <c r="G40" s="144"/>
      <c r="H40" s="144"/>
      <c r="I40" s="144"/>
      <c r="J40" s="144"/>
      <c r="K40" s="144"/>
      <c r="L40" s="144"/>
      <c r="M40" s="144"/>
      <c r="N40" s="144"/>
      <c r="O40" s="144"/>
      <c r="P40" s="144"/>
      <c r="Q40" s="144"/>
      <c r="R40" s="144"/>
      <c r="S40" s="144"/>
      <c r="T40" s="144"/>
      <c r="U40" s="144"/>
      <c r="V40" s="144"/>
      <c r="W40" s="144"/>
      <c r="X40" s="144"/>
      <c r="Y40" s="144"/>
    </row>
    <row r="41" spans="2:101" ht="19.5" customHeight="1" thickBot="1" x14ac:dyDescent="0.3">
      <c r="C41" s="66" t="s">
        <v>53</v>
      </c>
    </row>
    <row r="42" spans="2:101" ht="18" customHeight="1" x14ac:dyDescent="0.25">
      <c r="C42" s="170" t="s">
        <v>54</v>
      </c>
      <c r="D42" s="171"/>
      <c r="E42" s="171"/>
      <c r="F42" s="171"/>
      <c r="G42" s="171"/>
      <c r="H42" s="171"/>
      <c r="I42" s="172"/>
      <c r="J42" s="230" t="s">
        <v>55</v>
      </c>
      <c r="K42" s="231"/>
      <c r="L42" s="231"/>
      <c r="M42" s="231"/>
      <c r="N42" s="231"/>
      <c r="O42" s="231"/>
      <c r="P42" s="231"/>
      <c r="Q42" s="231"/>
      <c r="R42" s="231"/>
      <c r="S42" s="231"/>
      <c r="T42" s="231"/>
      <c r="U42" s="231"/>
      <c r="V42" s="231"/>
      <c r="W42" s="231"/>
      <c r="X42" s="231"/>
      <c r="Y42" s="231"/>
      <c r="Z42" s="231"/>
      <c r="AA42" s="231"/>
      <c r="AB42" s="231"/>
      <c r="AC42" s="231"/>
      <c r="AD42" s="231"/>
      <c r="AE42" s="232"/>
      <c r="AF42" s="167" t="str">
        <f>IF(J42="特急納期","特急が指定されています","")</f>
        <v/>
      </c>
      <c r="AG42" s="168"/>
      <c r="AH42" s="168"/>
      <c r="AI42" s="168"/>
      <c r="AJ42" s="168"/>
      <c r="AK42" s="168"/>
      <c r="AL42" s="168"/>
      <c r="AM42" s="168"/>
      <c r="AN42" s="168"/>
      <c r="AO42" s="168"/>
      <c r="AP42" s="168"/>
      <c r="AQ42" s="168"/>
      <c r="AR42" s="168"/>
      <c r="AS42" s="67"/>
      <c r="AT42" s="67"/>
      <c r="AU42" s="67"/>
      <c r="AV42" s="67"/>
      <c r="AW42" s="67"/>
      <c r="AX42" s="67"/>
      <c r="AY42" s="67"/>
      <c r="AZ42" s="67"/>
      <c r="BA42" s="67"/>
      <c r="BB42" s="67"/>
      <c r="BC42" s="67"/>
      <c r="BD42" s="67"/>
      <c r="BE42" s="67"/>
      <c r="BF42" s="67"/>
    </row>
    <row r="43" spans="2:101" ht="17.45" customHeight="1" x14ac:dyDescent="0.25">
      <c r="C43" s="173"/>
      <c r="D43" s="174"/>
      <c r="E43" s="174"/>
      <c r="F43" s="174"/>
      <c r="G43" s="174"/>
      <c r="H43" s="174"/>
      <c r="I43" s="175"/>
      <c r="J43" s="233"/>
      <c r="K43" s="234"/>
      <c r="L43" s="234"/>
      <c r="M43" s="234"/>
      <c r="N43" s="234"/>
      <c r="O43" s="234"/>
      <c r="P43" s="234"/>
      <c r="Q43" s="234"/>
      <c r="R43" s="234"/>
      <c r="S43" s="234"/>
      <c r="T43" s="234"/>
      <c r="U43" s="234"/>
      <c r="V43" s="234"/>
      <c r="W43" s="234"/>
      <c r="X43" s="234"/>
      <c r="Y43" s="234"/>
      <c r="Z43" s="234"/>
      <c r="AA43" s="234"/>
      <c r="AB43" s="234"/>
      <c r="AC43" s="234"/>
      <c r="AD43" s="234"/>
      <c r="AE43" s="235"/>
      <c r="AF43" s="167"/>
      <c r="AG43" s="168"/>
      <c r="AH43" s="168"/>
      <c r="AI43" s="168"/>
      <c r="AJ43" s="168"/>
      <c r="AK43" s="168"/>
      <c r="AL43" s="168"/>
      <c r="AM43" s="168"/>
      <c r="AN43" s="168"/>
      <c r="AO43" s="168"/>
      <c r="AP43" s="168"/>
      <c r="AQ43" s="168"/>
      <c r="AR43" s="168"/>
      <c r="AS43" s="67"/>
      <c r="AT43" s="67"/>
      <c r="AU43" s="67"/>
      <c r="AV43" s="67"/>
      <c r="AW43" s="67"/>
      <c r="AX43" s="67"/>
      <c r="AY43" s="67"/>
      <c r="AZ43" s="67"/>
      <c r="BA43" s="67"/>
      <c r="BB43" s="67"/>
      <c r="BC43" s="67"/>
      <c r="BD43" s="67"/>
      <c r="BE43" s="67"/>
      <c r="BF43" s="67"/>
    </row>
    <row r="44" spans="2:101" ht="18" customHeight="1" x14ac:dyDescent="0.25"/>
    <row r="45" spans="2:101" ht="18" customHeight="1" thickBot="1" x14ac:dyDescent="0.3">
      <c r="C45" s="66" t="s">
        <v>56</v>
      </c>
      <c r="AH45" s="65"/>
      <c r="AI45" s="65"/>
      <c r="AJ45" s="65"/>
      <c r="AK45" s="65"/>
      <c r="AL45" s="65"/>
      <c r="AM45" s="65"/>
      <c r="AN45" s="65"/>
      <c r="AO45" s="65"/>
      <c r="AP45" s="65"/>
      <c r="AQ45" s="65"/>
      <c r="AR45" s="65"/>
      <c r="AS45" s="65"/>
      <c r="AT45" s="65"/>
      <c r="AU45" s="65"/>
      <c r="AV45" s="65"/>
      <c r="AW45" s="65"/>
      <c r="AX45" s="65"/>
      <c r="AY45" s="65"/>
      <c r="AZ45" s="65"/>
      <c r="BA45" s="65"/>
      <c r="BB45" s="65"/>
      <c r="BC45" s="65"/>
      <c r="BD45" s="65"/>
      <c r="BE45" s="65"/>
      <c r="BF45" s="65"/>
      <c r="BG45" s="65"/>
      <c r="BH45" s="65"/>
      <c r="BI45" s="65"/>
      <c r="BJ45" s="65"/>
      <c r="BK45" s="65"/>
      <c r="BL45" s="65"/>
      <c r="BM45" s="65"/>
      <c r="BN45" s="65"/>
      <c r="BO45" s="65"/>
      <c r="BP45" s="65"/>
      <c r="BQ45" s="65"/>
      <c r="BR45" s="65"/>
      <c r="BS45" s="65"/>
      <c r="BT45" s="65"/>
      <c r="BU45" s="65"/>
      <c r="BV45" s="65"/>
      <c r="BW45" s="65"/>
      <c r="BX45" s="65"/>
      <c r="BY45" s="65"/>
      <c r="BZ45" s="65"/>
      <c r="CA45" s="65"/>
      <c r="CB45" s="65"/>
      <c r="CC45" s="65"/>
      <c r="CD45" s="65"/>
      <c r="CE45" s="65"/>
      <c r="CF45" s="65"/>
      <c r="CG45" s="65"/>
      <c r="CH45" s="65"/>
      <c r="CI45" s="65"/>
      <c r="CJ45" s="65"/>
      <c r="CK45" s="65"/>
      <c r="CL45" s="65"/>
      <c r="CM45" s="65"/>
      <c r="CN45" s="65"/>
      <c r="CO45" s="65"/>
      <c r="CP45" s="65"/>
      <c r="CQ45" s="65"/>
      <c r="CR45" s="65"/>
      <c r="CS45" s="65"/>
      <c r="CT45" s="65"/>
      <c r="CU45" s="65"/>
      <c r="CV45" s="65"/>
      <c r="CW45" s="65"/>
    </row>
    <row r="46" spans="2:101" ht="36.6" customHeight="1" x14ac:dyDescent="0.25">
      <c r="C46" s="156" t="s">
        <v>57</v>
      </c>
      <c r="D46" s="157"/>
      <c r="E46" s="157"/>
      <c r="F46" s="157"/>
      <c r="G46" s="157"/>
      <c r="H46" s="157"/>
      <c r="I46" s="157"/>
      <c r="J46" s="365" t="s">
        <v>58</v>
      </c>
      <c r="K46" s="365"/>
      <c r="L46" s="365"/>
      <c r="M46" s="365"/>
      <c r="N46" s="365"/>
      <c r="O46" s="365"/>
      <c r="P46" s="365"/>
      <c r="Q46" s="365"/>
      <c r="R46" s="365"/>
      <c r="S46" s="365"/>
      <c r="T46" s="365"/>
      <c r="U46" s="365"/>
      <c r="V46" s="365"/>
      <c r="W46" s="365"/>
      <c r="X46" s="365"/>
      <c r="Y46" s="365"/>
      <c r="Z46" s="365"/>
      <c r="AA46" s="365"/>
      <c r="AB46" s="365"/>
      <c r="AC46" s="365"/>
      <c r="AD46" s="365"/>
      <c r="AE46" s="366"/>
      <c r="AH46" s="65"/>
      <c r="AI46" s="65"/>
      <c r="AJ46" s="65"/>
      <c r="AK46" s="65"/>
      <c r="AL46" s="65"/>
      <c r="AM46" s="65"/>
      <c r="AN46" s="65"/>
      <c r="AO46" s="65"/>
      <c r="AP46" s="65"/>
      <c r="AQ46" s="65"/>
      <c r="AR46" s="65"/>
      <c r="AS46" s="65"/>
      <c r="AT46" s="65"/>
      <c r="AU46" s="65"/>
      <c r="AV46" s="65"/>
      <c r="AW46" s="65"/>
      <c r="AX46" s="65"/>
      <c r="AY46" s="65"/>
      <c r="AZ46" s="68" t="str">
        <f>IF(J46="分析結果報告書（厚労省書式）","A004","")</f>
        <v/>
      </c>
      <c r="BA46" s="68"/>
      <c r="BB46" s="68"/>
      <c r="BC46" s="68">
        <f>COUNTA(D67:O96)</f>
        <v>0</v>
      </c>
      <c r="BD46" s="68"/>
      <c r="BE46" s="68"/>
      <c r="BF46" s="68"/>
      <c r="BG46" s="65"/>
      <c r="BH46" s="65"/>
      <c r="BI46" s="65"/>
      <c r="BJ46" s="65"/>
      <c r="BK46" s="65"/>
      <c r="BL46" s="65"/>
      <c r="BM46" s="65"/>
      <c r="BN46" s="65"/>
      <c r="BO46" s="65"/>
      <c r="BP46" s="65"/>
      <c r="BQ46" s="65"/>
      <c r="BR46" s="65"/>
      <c r="BS46" s="65"/>
      <c r="BT46" s="65"/>
      <c r="BU46" s="65"/>
      <c r="BV46" s="65"/>
      <c r="BW46" s="65"/>
      <c r="BX46" s="65"/>
      <c r="BY46" s="65"/>
      <c r="BZ46" s="65"/>
      <c r="CA46" s="65"/>
      <c r="CB46" s="65"/>
      <c r="CC46" s="65"/>
      <c r="CD46" s="65"/>
      <c r="CE46" s="65"/>
      <c r="CF46" s="65"/>
      <c r="CG46" s="65"/>
      <c r="CH46" s="65"/>
      <c r="CI46" s="68" t="s">
        <v>59</v>
      </c>
      <c r="CJ46" s="65"/>
      <c r="CK46" s="65"/>
      <c r="CL46" s="65"/>
      <c r="CM46" s="65"/>
      <c r="CN46" s="65"/>
      <c r="CO46" s="65"/>
      <c r="CP46" s="65"/>
      <c r="CQ46" s="65"/>
      <c r="CR46" s="65"/>
      <c r="CS46" s="65"/>
      <c r="CT46" s="65"/>
      <c r="CU46" s="65"/>
      <c r="CV46" s="65"/>
      <c r="CW46" s="65"/>
    </row>
    <row r="47" spans="2:101" ht="36" customHeight="1" x14ac:dyDescent="0.25">
      <c r="C47" s="169" t="s">
        <v>60</v>
      </c>
      <c r="D47" s="158"/>
      <c r="E47" s="158"/>
      <c r="F47" s="158"/>
      <c r="G47" s="158"/>
      <c r="H47" s="158"/>
      <c r="I47" s="158"/>
      <c r="J47" s="162"/>
      <c r="K47" s="162"/>
      <c r="L47" s="162"/>
      <c r="M47" s="162"/>
      <c r="N47" s="162"/>
      <c r="O47" s="162"/>
      <c r="P47" s="162"/>
      <c r="Q47" s="162"/>
      <c r="R47" s="162"/>
      <c r="S47" s="162"/>
      <c r="T47" s="162"/>
      <c r="U47" s="162"/>
      <c r="V47" s="162"/>
      <c r="W47" s="162"/>
      <c r="X47" s="162"/>
      <c r="Y47" s="162"/>
      <c r="Z47" s="162"/>
      <c r="AA47" s="162"/>
      <c r="AB47" s="162"/>
      <c r="AC47" s="162"/>
      <c r="AD47" s="158" t="s">
        <v>61</v>
      </c>
      <c r="AE47" s="159"/>
      <c r="AH47" s="65"/>
      <c r="AI47" s="65"/>
      <c r="AJ47" s="65"/>
      <c r="AK47" s="65"/>
      <c r="AL47" s="65"/>
      <c r="AM47" s="65"/>
      <c r="AN47" s="65"/>
      <c r="AO47" s="65"/>
      <c r="AP47" s="65"/>
      <c r="AQ47" s="65"/>
      <c r="AR47" s="65"/>
      <c r="AS47" s="65"/>
      <c r="AT47" s="65"/>
      <c r="AU47" s="65"/>
      <c r="AV47" s="65"/>
      <c r="AW47" s="65"/>
      <c r="AX47" s="65"/>
      <c r="AY47" s="65"/>
      <c r="BA47" s="65"/>
      <c r="BB47" s="65"/>
      <c r="BC47" s="65"/>
      <c r="BD47" s="65"/>
      <c r="BE47" s="65"/>
      <c r="BF47" s="65"/>
      <c r="BG47" s="65"/>
      <c r="BH47" s="65"/>
      <c r="BI47" s="65"/>
      <c r="BJ47" s="65">
        <v>0</v>
      </c>
      <c r="BK47" s="65"/>
      <c r="BL47" s="65"/>
      <c r="BM47" s="65"/>
      <c r="BN47" s="65"/>
      <c r="BO47" s="65"/>
      <c r="BP47" s="65"/>
      <c r="BQ47" s="65"/>
      <c r="BR47" s="65"/>
      <c r="BS47" s="65"/>
      <c r="BT47" s="65"/>
      <c r="BU47" s="65"/>
      <c r="BV47" s="65"/>
      <c r="BW47" s="65"/>
      <c r="BX47" s="65"/>
      <c r="BY47" s="65"/>
      <c r="BZ47" s="65"/>
      <c r="CA47" s="65"/>
      <c r="CB47" s="65"/>
      <c r="CC47" s="65"/>
      <c r="CD47" s="65"/>
      <c r="CE47" s="65"/>
      <c r="CF47" s="65"/>
      <c r="CG47" s="65"/>
      <c r="CH47" s="65"/>
      <c r="CI47" s="68">
        <v>1</v>
      </c>
      <c r="CJ47" s="65"/>
      <c r="CK47" s="65"/>
      <c r="CL47" s="65"/>
      <c r="CM47" s="65"/>
      <c r="CN47" s="65"/>
      <c r="CO47" s="65"/>
      <c r="CP47" s="65"/>
      <c r="CQ47" s="65"/>
      <c r="CR47" s="65"/>
      <c r="CS47" s="65"/>
      <c r="CT47" s="65"/>
      <c r="CU47" s="65"/>
      <c r="CV47" s="65"/>
      <c r="CW47" s="65"/>
    </row>
    <row r="48" spans="2:101" ht="18" customHeight="1" x14ac:dyDescent="0.25">
      <c r="C48" s="151" t="s">
        <v>62</v>
      </c>
      <c r="D48" s="152"/>
      <c r="E48" s="152"/>
      <c r="F48" s="152"/>
      <c r="G48" s="152"/>
      <c r="H48" s="152"/>
      <c r="I48" s="153"/>
      <c r="J48" s="198" t="s">
        <v>63</v>
      </c>
      <c r="K48" s="199"/>
      <c r="L48" s="199"/>
      <c r="M48" s="199"/>
      <c r="N48" s="199"/>
      <c r="O48" s="199"/>
      <c r="P48" s="199"/>
      <c r="Q48" s="199"/>
      <c r="R48" s="199"/>
      <c r="S48" s="199"/>
      <c r="T48" s="199"/>
      <c r="U48" s="199"/>
      <c r="V48" s="199"/>
      <c r="W48" s="199"/>
      <c r="X48" s="199"/>
      <c r="Y48" s="199"/>
      <c r="Z48" s="199"/>
      <c r="AA48" s="199"/>
      <c r="AB48" s="199"/>
      <c r="AC48" s="199"/>
      <c r="AD48" s="199"/>
      <c r="AE48" s="200"/>
      <c r="AF48" s="167" t="str">
        <f>IF(J48="紙を郵送","普通郵便による郵送のため、最大5日かかります","")</f>
        <v/>
      </c>
      <c r="AG48" s="168"/>
      <c r="AH48" s="168"/>
      <c r="AI48" s="168"/>
      <c r="AJ48" s="168"/>
      <c r="AK48" s="168"/>
      <c r="AL48" s="168"/>
      <c r="AM48" s="168"/>
      <c r="AN48" s="168"/>
      <c r="AO48" s="168"/>
      <c r="AP48" s="168"/>
      <c r="AQ48" s="168"/>
      <c r="AR48" s="168"/>
      <c r="AS48" s="168"/>
      <c r="AT48" s="168"/>
      <c r="AU48" s="168"/>
      <c r="AV48" s="168"/>
      <c r="AW48" s="168"/>
      <c r="AX48" s="168"/>
      <c r="AY48" s="168"/>
      <c r="AZ48" s="67" t="s">
        <v>64</v>
      </c>
      <c r="BA48" s="67"/>
      <c r="BB48" s="67"/>
      <c r="BC48" s="67"/>
      <c r="BD48" s="67"/>
      <c r="BE48" s="67"/>
      <c r="BF48" s="67"/>
      <c r="BG48" s="67"/>
      <c r="BH48" s="67"/>
      <c r="BI48" s="67"/>
      <c r="BJ48" s="67"/>
      <c r="BK48" s="67"/>
      <c r="BL48" s="67"/>
      <c r="BM48" s="67"/>
      <c r="BN48" s="67"/>
      <c r="BO48" s="67"/>
      <c r="BP48" s="67"/>
      <c r="BQ48" s="67"/>
      <c r="BR48" s="67"/>
      <c r="BS48" s="67"/>
      <c r="BT48" s="67"/>
      <c r="BU48" s="67"/>
      <c r="CI48" s="68">
        <v>2</v>
      </c>
    </row>
    <row r="49" spans="2:106" ht="18" customHeight="1" thickBot="1" x14ac:dyDescent="0.3">
      <c r="C49" s="145" t="s">
        <v>65</v>
      </c>
      <c r="D49" s="146"/>
      <c r="E49" s="146"/>
      <c r="F49" s="146"/>
      <c r="G49" s="146"/>
      <c r="H49" s="146"/>
      <c r="I49" s="147"/>
      <c r="J49" s="205"/>
      <c r="K49" s="206"/>
      <c r="L49" s="206"/>
      <c r="M49" s="206"/>
      <c r="N49" s="206"/>
      <c r="O49" s="206"/>
      <c r="P49" s="206"/>
      <c r="Q49" s="206"/>
      <c r="R49" s="206"/>
      <c r="S49" s="206"/>
      <c r="T49" s="206"/>
      <c r="U49" s="206"/>
      <c r="V49" s="206"/>
      <c r="W49" s="206"/>
      <c r="X49" s="206"/>
      <c r="Y49" s="206"/>
      <c r="Z49" s="206"/>
      <c r="AA49" s="206"/>
      <c r="AB49" s="206"/>
      <c r="AC49" s="206"/>
      <c r="AD49" s="206"/>
      <c r="AE49" s="207"/>
      <c r="AF49" s="154" t="str">
        <f>IF(J48="PDF納品","PDF納品の場合は部数選択は不要です","")</f>
        <v>PDF納品の場合は部数選択は不要です</v>
      </c>
      <c r="AG49" s="155"/>
      <c r="AH49" s="155"/>
      <c r="AI49" s="155"/>
      <c r="AJ49" s="155"/>
      <c r="AK49" s="155"/>
      <c r="AL49" s="155"/>
      <c r="AM49" s="155"/>
      <c r="AN49" s="155"/>
      <c r="AO49" s="155"/>
      <c r="AP49" s="155"/>
      <c r="AQ49" s="155"/>
      <c r="AR49" s="155"/>
      <c r="BA49" s="66" t="s">
        <v>66</v>
      </c>
      <c r="BB49" s="71"/>
      <c r="BC49" s="71"/>
      <c r="BD49" s="71"/>
      <c r="BE49" s="71"/>
      <c r="BF49" s="71"/>
      <c r="BG49" s="71"/>
      <c r="BH49" s="71"/>
      <c r="BI49" s="71"/>
      <c r="BJ49" s="71"/>
      <c r="BK49" s="71"/>
      <c r="BL49" s="71"/>
      <c r="BM49" s="71"/>
      <c r="BN49" s="71"/>
      <c r="BO49" s="71"/>
      <c r="BP49" s="71"/>
      <c r="BQ49" s="71"/>
      <c r="BR49" s="71"/>
      <c r="BS49" s="71"/>
      <c r="BT49" s="71"/>
      <c r="BU49" s="71"/>
      <c r="BV49" s="71"/>
      <c r="BW49" s="71"/>
      <c r="BX49" s="71"/>
      <c r="BY49" s="71"/>
      <c r="BZ49" s="71"/>
      <c r="CI49" s="68">
        <v>3</v>
      </c>
    </row>
    <row r="50" spans="2:106" ht="18" customHeight="1" x14ac:dyDescent="0.25">
      <c r="BA50" s="66" t="s">
        <v>67</v>
      </c>
      <c r="BJ50" s="68"/>
      <c r="BK50" s="68"/>
      <c r="CI50" s="68">
        <v>4</v>
      </c>
    </row>
    <row r="51" spans="2:106" ht="18" customHeight="1" thickBot="1" x14ac:dyDescent="0.3">
      <c r="C51" s="66" t="s">
        <v>68</v>
      </c>
      <c r="CI51" s="68"/>
    </row>
    <row r="52" spans="2:106" ht="18" customHeight="1" thickBot="1" x14ac:dyDescent="0.3">
      <c r="C52" s="148" t="s">
        <v>69</v>
      </c>
      <c r="D52" s="149"/>
      <c r="E52" s="149"/>
      <c r="F52" s="149"/>
      <c r="G52" s="149"/>
      <c r="H52" s="149"/>
      <c r="I52" s="150"/>
      <c r="J52" s="208"/>
      <c r="K52" s="209"/>
      <c r="L52" s="209"/>
      <c r="M52" s="209"/>
      <c r="N52" s="209"/>
      <c r="O52" s="209"/>
      <c r="P52" s="209"/>
      <c r="Q52" s="209"/>
      <c r="R52" s="209"/>
      <c r="S52" s="209"/>
      <c r="T52" s="209"/>
      <c r="U52" s="209"/>
      <c r="V52" s="209"/>
      <c r="W52" s="209"/>
      <c r="X52" s="209"/>
      <c r="Y52" s="209"/>
      <c r="Z52" s="209"/>
      <c r="AA52" s="209"/>
      <c r="AB52" s="209"/>
      <c r="AC52" s="209"/>
      <c r="AD52" s="209"/>
      <c r="AE52" s="210"/>
      <c r="AF52" s="167" t="str">
        <f>IF(J52="要返却","貴社に着払いにて返送いたします","")</f>
        <v/>
      </c>
      <c r="AG52" s="168"/>
      <c r="AH52" s="168"/>
      <c r="AI52" s="168"/>
      <c r="AJ52" s="168"/>
      <c r="AK52" s="168"/>
      <c r="AL52" s="168"/>
      <c r="AM52" s="168"/>
      <c r="AN52" s="168"/>
      <c r="AO52" s="168"/>
      <c r="AP52" s="168"/>
      <c r="AQ52" s="168"/>
      <c r="AR52" s="168"/>
      <c r="AS52" s="168"/>
      <c r="AT52" s="168"/>
      <c r="AU52" s="168"/>
    </row>
    <row r="53" spans="2:106" ht="18" customHeight="1" x14ac:dyDescent="0.25"/>
    <row r="54" spans="2:106" ht="29.25" thickBot="1" x14ac:dyDescent="0.3">
      <c r="B54" s="144" t="s">
        <v>71</v>
      </c>
      <c r="C54" s="144"/>
      <c r="D54" s="144"/>
      <c r="E54" s="144"/>
      <c r="F54" s="144"/>
      <c r="G54" s="144"/>
      <c r="H54" s="144"/>
      <c r="I54" s="144"/>
      <c r="J54" s="144"/>
      <c r="K54" s="144"/>
      <c r="L54" s="144"/>
      <c r="M54" s="144"/>
      <c r="N54" s="144"/>
      <c r="O54" s="144"/>
      <c r="P54" s="144"/>
      <c r="Q54" s="144"/>
      <c r="R54" s="144"/>
      <c r="S54" s="144"/>
      <c r="T54" s="144"/>
      <c r="U54" s="144"/>
      <c r="V54" s="144"/>
      <c r="W54" s="144"/>
      <c r="X54" s="144"/>
      <c r="Y54" s="144"/>
    </row>
    <row r="55" spans="2:106" ht="19.5" customHeight="1" thickBot="1" x14ac:dyDescent="0.3">
      <c r="C55" s="163" t="s">
        <v>72</v>
      </c>
      <c r="D55" s="164"/>
      <c r="E55" s="164"/>
      <c r="F55" s="164"/>
      <c r="G55" s="164"/>
      <c r="H55" s="164"/>
      <c r="I55" s="164"/>
      <c r="J55" s="165"/>
      <c r="K55" s="165"/>
      <c r="L55" s="165"/>
      <c r="M55" s="165"/>
      <c r="N55" s="165"/>
      <c r="O55" s="165"/>
      <c r="P55" s="165"/>
      <c r="Q55" s="165"/>
      <c r="R55" s="165"/>
      <c r="S55" s="165"/>
      <c r="T55" s="165"/>
      <c r="U55" s="165"/>
      <c r="V55" s="165"/>
      <c r="W55" s="165"/>
      <c r="X55" s="165"/>
      <c r="Y55" s="165"/>
      <c r="Z55" s="165"/>
      <c r="AA55" s="165"/>
      <c r="AB55" s="165"/>
      <c r="AC55" s="165"/>
      <c r="AD55" s="165"/>
      <c r="AE55" s="165"/>
      <c r="AF55" s="165"/>
      <c r="AG55" s="165"/>
      <c r="AH55" s="165"/>
      <c r="AI55" s="165"/>
      <c r="AJ55" s="166"/>
      <c r="AL55" s="25" t="s">
        <v>73</v>
      </c>
    </row>
    <row r="56" spans="2:106" ht="18.75" x14ac:dyDescent="0.25"/>
    <row r="57" spans="2:106" ht="27" customHeight="1" x14ac:dyDescent="0.25">
      <c r="B57" s="27" t="s">
        <v>74</v>
      </c>
    </row>
    <row r="58" spans="2:106" ht="17.45" customHeight="1" x14ac:dyDescent="0.25">
      <c r="B58" s="190" t="s">
        <v>75</v>
      </c>
      <c r="C58" s="190"/>
      <c r="D58" s="190"/>
      <c r="E58" s="190"/>
      <c r="F58" s="190"/>
      <c r="G58" s="190"/>
      <c r="H58" s="190"/>
      <c r="I58" s="190"/>
      <c r="J58" s="190"/>
      <c r="K58" s="190"/>
      <c r="L58" s="190"/>
      <c r="M58" s="190"/>
      <c r="N58" s="190"/>
      <c r="O58" s="190"/>
      <c r="P58" s="190"/>
      <c r="Q58" s="190"/>
      <c r="R58" s="190"/>
      <c r="S58" s="190"/>
      <c r="T58" s="190"/>
      <c r="U58" s="190"/>
      <c r="V58" s="190"/>
      <c r="W58" s="190"/>
      <c r="X58" s="190"/>
      <c r="Y58" s="190"/>
      <c r="Z58" s="190"/>
      <c r="AA58" s="190"/>
      <c r="AB58" s="190"/>
      <c r="AC58" s="190"/>
      <c r="AD58" s="190"/>
      <c r="AE58" s="190"/>
      <c r="AF58" s="190"/>
      <c r="AG58" s="190"/>
      <c r="AH58" s="190"/>
      <c r="AI58" s="190"/>
      <c r="AJ58" s="190"/>
      <c r="AK58" s="190"/>
      <c r="AL58" s="190"/>
      <c r="AM58" s="190"/>
      <c r="AN58" s="190"/>
      <c r="AO58" s="190"/>
      <c r="AP58" s="190"/>
      <c r="AQ58" s="190"/>
      <c r="AR58" s="190"/>
      <c r="AS58" s="190"/>
      <c r="AT58" s="190"/>
      <c r="AU58" s="190"/>
      <c r="AV58" s="190"/>
      <c r="AW58" s="190"/>
      <c r="AX58" s="190"/>
    </row>
    <row r="59" spans="2:106" ht="18.75" x14ac:dyDescent="0.25">
      <c r="B59" s="190"/>
      <c r="C59" s="190"/>
      <c r="D59" s="190"/>
      <c r="E59" s="190"/>
      <c r="F59" s="190"/>
      <c r="G59" s="190"/>
      <c r="H59" s="190"/>
      <c r="I59" s="190"/>
      <c r="J59" s="190"/>
      <c r="K59" s="190"/>
      <c r="L59" s="190"/>
      <c r="M59" s="190"/>
      <c r="N59" s="190"/>
      <c r="O59" s="190"/>
      <c r="P59" s="190"/>
      <c r="Q59" s="190"/>
      <c r="R59" s="190"/>
      <c r="S59" s="190"/>
      <c r="T59" s="190"/>
      <c r="U59" s="190"/>
      <c r="V59" s="190"/>
      <c r="W59" s="190"/>
      <c r="X59" s="190"/>
      <c r="Y59" s="190"/>
      <c r="Z59" s="190"/>
      <c r="AA59" s="190"/>
      <c r="AB59" s="190"/>
      <c r="AC59" s="190"/>
      <c r="AD59" s="190"/>
      <c r="AE59" s="190"/>
      <c r="AF59" s="190"/>
      <c r="AG59" s="190"/>
      <c r="AH59" s="190"/>
      <c r="AI59" s="190"/>
      <c r="AJ59" s="190"/>
      <c r="AK59" s="190"/>
      <c r="AL59" s="190"/>
      <c r="AM59" s="190"/>
      <c r="AN59" s="190"/>
      <c r="AO59" s="190"/>
      <c r="AP59" s="190"/>
      <c r="AQ59" s="190"/>
      <c r="AR59" s="190"/>
      <c r="AS59" s="190"/>
      <c r="AT59" s="190"/>
      <c r="AU59" s="190"/>
      <c r="AV59" s="190"/>
      <c r="AW59" s="190"/>
      <c r="AX59" s="190"/>
    </row>
    <row r="60" spans="2:106" ht="18.75" x14ac:dyDescent="0.25">
      <c r="B60" s="190"/>
      <c r="C60" s="190"/>
      <c r="D60" s="190"/>
      <c r="E60" s="190"/>
      <c r="F60" s="190"/>
      <c r="G60" s="190"/>
      <c r="H60" s="190"/>
      <c r="I60" s="190"/>
      <c r="J60" s="190"/>
      <c r="K60" s="190"/>
      <c r="L60" s="190"/>
      <c r="M60" s="190"/>
      <c r="N60" s="190"/>
      <c r="O60" s="190"/>
      <c r="P60" s="190"/>
      <c r="Q60" s="190"/>
      <c r="R60" s="190"/>
      <c r="S60" s="190"/>
      <c r="T60" s="190"/>
      <c r="U60" s="190"/>
      <c r="V60" s="190"/>
      <c r="W60" s="190"/>
      <c r="X60" s="190"/>
      <c r="Y60" s="190"/>
      <c r="Z60" s="190"/>
      <c r="AA60" s="190"/>
      <c r="AB60" s="190"/>
      <c r="AC60" s="190"/>
      <c r="AD60" s="190"/>
      <c r="AE60" s="190"/>
      <c r="AF60" s="190"/>
      <c r="AG60" s="190"/>
      <c r="AH60" s="190"/>
      <c r="AI60" s="190"/>
      <c r="AJ60" s="190"/>
      <c r="AK60" s="190"/>
      <c r="AL60" s="190"/>
      <c r="AM60" s="190"/>
      <c r="AN60" s="190"/>
      <c r="AO60" s="190"/>
      <c r="AP60" s="190"/>
      <c r="AQ60" s="190"/>
      <c r="AR60" s="190"/>
      <c r="AS60" s="190"/>
      <c r="AT60" s="190"/>
      <c r="AU60" s="190"/>
      <c r="AV60" s="190"/>
      <c r="AW60" s="190"/>
      <c r="AX60" s="190"/>
    </row>
    <row r="61" spans="2:106" ht="18.75" x14ac:dyDescent="0.25">
      <c r="B61" s="190"/>
      <c r="C61" s="190"/>
      <c r="D61" s="190"/>
      <c r="E61" s="190"/>
      <c r="F61" s="190"/>
      <c r="G61" s="190"/>
      <c r="H61" s="190"/>
      <c r="I61" s="190"/>
      <c r="J61" s="190"/>
      <c r="K61" s="190"/>
      <c r="L61" s="190"/>
      <c r="M61" s="190"/>
      <c r="N61" s="190"/>
      <c r="O61" s="190"/>
      <c r="P61" s="190"/>
      <c r="Q61" s="190"/>
      <c r="R61" s="190"/>
      <c r="S61" s="190"/>
      <c r="T61" s="190"/>
      <c r="U61" s="190"/>
      <c r="V61" s="190"/>
      <c r="W61" s="190"/>
      <c r="X61" s="190"/>
      <c r="Y61" s="190"/>
      <c r="Z61" s="190"/>
      <c r="AA61" s="190"/>
      <c r="AB61" s="190"/>
      <c r="AC61" s="190"/>
      <c r="AD61" s="190"/>
      <c r="AE61" s="190"/>
      <c r="AF61" s="190"/>
      <c r="AG61" s="190"/>
      <c r="AH61" s="190"/>
      <c r="AI61" s="190"/>
      <c r="AJ61" s="190"/>
      <c r="AK61" s="190"/>
      <c r="AL61" s="190"/>
      <c r="AM61" s="190"/>
      <c r="AN61" s="190"/>
      <c r="AO61" s="190"/>
      <c r="AP61" s="190"/>
      <c r="AQ61" s="190"/>
      <c r="AR61" s="190"/>
      <c r="AS61" s="190"/>
      <c r="AT61" s="190"/>
      <c r="AU61" s="190"/>
      <c r="AV61" s="190"/>
      <c r="AW61" s="190"/>
      <c r="AX61" s="190"/>
    </row>
    <row r="62" spans="2:106" ht="18.75" x14ac:dyDescent="0.25">
      <c r="B62" s="190"/>
      <c r="C62" s="190"/>
      <c r="D62" s="190"/>
      <c r="E62" s="190"/>
      <c r="F62" s="190"/>
      <c r="G62" s="190"/>
      <c r="H62" s="190"/>
      <c r="I62" s="190"/>
      <c r="J62" s="190"/>
      <c r="K62" s="190"/>
      <c r="L62" s="190"/>
      <c r="M62" s="190"/>
      <c r="N62" s="190"/>
      <c r="O62" s="190"/>
      <c r="P62" s="190"/>
      <c r="Q62" s="190"/>
      <c r="R62" s="190"/>
      <c r="S62" s="190"/>
      <c r="T62" s="190"/>
      <c r="U62" s="190"/>
      <c r="V62" s="190"/>
      <c r="W62" s="190"/>
      <c r="X62" s="190"/>
      <c r="Y62" s="190"/>
      <c r="Z62" s="190"/>
      <c r="AA62" s="190"/>
      <c r="AB62" s="190"/>
      <c r="AC62" s="190"/>
      <c r="AD62" s="190"/>
      <c r="AE62" s="190"/>
      <c r="AF62" s="190"/>
      <c r="AG62" s="190"/>
      <c r="AH62" s="190"/>
      <c r="AI62" s="190"/>
      <c r="AJ62" s="190"/>
      <c r="AK62" s="190"/>
      <c r="AL62" s="190"/>
      <c r="AM62" s="190"/>
      <c r="AN62" s="190"/>
      <c r="AO62" s="190"/>
      <c r="AP62" s="190"/>
      <c r="AQ62" s="190"/>
      <c r="AR62" s="190"/>
      <c r="AS62" s="190"/>
      <c r="AT62" s="190"/>
      <c r="AU62" s="190"/>
      <c r="AV62" s="190"/>
      <c r="AW62" s="190"/>
      <c r="AX62" s="190"/>
    </row>
    <row r="63" spans="2:106" ht="18" customHeight="1" x14ac:dyDescent="0.25"/>
    <row r="64" spans="2:106" ht="18" customHeight="1" thickBot="1" x14ac:dyDescent="0.3">
      <c r="B64" s="61"/>
      <c r="C64" s="74" t="s">
        <v>76</v>
      </c>
      <c r="D64" s="61"/>
      <c r="E64" s="61"/>
      <c r="F64" s="61"/>
      <c r="G64" s="61"/>
      <c r="H64" s="61"/>
      <c r="I64" s="61"/>
      <c r="J64" s="61"/>
      <c r="K64" s="61"/>
      <c r="L64" s="61"/>
      <c r="M64" s="61"/>
      <c r="N64" s="61"/>
      <c r="O64" s="61"/>
      <c r="P64" s="61"/>
      <c r="Q64" s="61"/>
      <c r="R64" s="61"/>
      <c r="S64" s="61"/>
      <c r="T64" s="61"/>
      <c r="U64" s="61"/>
      <c r="V64" s="61"/>
      <c r="W64" s="61"/>
      <c r="X64" s="61"/>
      <c r="Y64" s="61"/>
      <c r="Z64" s="61"/>
      <c r="AA64" s="61"/>
      <c r="AB64" s="61"/>
      <c r="AC64" s="61"/>
      <c r="AD64" s="61"/>
      <c r="AE64" s="61"/>
      <c r="AF64" s="61"/>
      <c r="AG64" s="61"/>
      <c r="AH64" s="61"/>
      <c r="AI64" s="61"/>
      <c r="AJ64" s="61"/>
      <c r="AK64" s="61"/>
      <c r="AL64" s="61"/>
      <c r="AM64" s="61"/>
      <c r="AN64" s="61"/>
      <c r="AO64" s="61"/>
      <c r="AP64" s="61"/>
      <c r="AQ64" s="61"/>
      <c r="AR64" s="61"/>
      <c r="AS64" s="61"/>
      <c r="AT64" s="61"/>
      <c r="AU64" s="239" t="s">
        <v>77</v>
      </c>
      <c r="AV64" s="239"/>
      <c r="AW64" s="239"/>
      <c r="AX64" s="239"/>
      <c r="AY64" s="239"/>
      <c r="AZ64" s="239"/>
      <c r="BA64" s="239"/>
      <c r="BB64" s="239"/>
      <c r="BC64" s="239"/>
      <c r="BD64" s="239"/>
      <c r="BE64" s="239"/>
      <c r="BF64" s="239"/>
      <c r="BG64" s="239"/>
      <c r="BH64" s="239"/>
      <c r="BI64" s="239"/>
      <c r="BJ64" s="239"/>
      <c r="BK64" s="239"/>
      <c r="BL64" s="197" t="s">
        <v>78</v>
      </c>
      <c r="BM64" s="197"/>
      <c r="BN64" s="197"/>
      <c r="BO64" s="197"/>
      <c r="DB64" s="68" t="s">
        <v>79</v>
      </c>
    </row>
    <row r="65" spans="2:106" ht="17.45" customHeight="1" x14ac:dyDescent="0.25">
      <c r="B65" s="226" t="s">
        <v>80</v>
      </c>
      <c r="C65" s="202"/>
      <c r="D65" s="228" t="s">
        <v>81</v>
      </c>
      <c r="E65" s="228"/>
      <c r="F65" s="228"/>
      <c r="G65" s="228"/>
      <c r="H65" s="228"/>
      <c r="I65" s="228"/>
      <c r="J65" s="228"/>
      <c r="K65" s="228"/>
      <c r="L65" s="228"/>
      <c r="M65" s="228"/>
      <c r="N65" s="228"/>
      <c r="O65" s="228"/>
      <c r="P65" s="228" t="s">
        <v>82</v>
      </c>
      <c r="Q65" s="228"/>
      <c r="R65" s="228"/>
      <c r="S65" s="228"/>
      <c r="T65" s="228"/>
      <c r="U65" s="228"/>
      <c r="V65" s="228" t="s">
        <v>83</v>
      </c>
      <c r="W65" s="228"/>
      <c r="X65" s="228"/>
      <c r="Y65" s="228"/>
      <c r="Z65" s="228"/>
      <c r="AA65" s="228"/>
      <c r="AB65" s="228"/>
      <c r="AC65" s="228"/>
      <c r="AD65" s="228"/>
      <c r="AE65" s="228"/>
      <c r="AF65" s="228"/>
      <c r="AG65" s="228"/>
      <c r="AH65" s="228"/>
      <c r="AI65" s="228"/>
      <c r="AJ65" s="228"/>
      <c r="AK65" s="202" t="s">
        <v>84</v>
      </c>
      <c r="AL65" s="202"/>
      <c r="AM65" s="202"/>
      <c r="AN65" s="202"/>
      <c r="AO65" s="202"/>
      <c r="AP65" s="202"/>
      <c r="AQ65" s="202"/>
      <c r="AR65" s="202"/>
      <c r="AS65" s="202"/>
      <c r="AT65" s="202"/>
      <c r="AU65" s="98" t="s">
        <v>85</v>
      </c>
      <c r="AV65" s="98"/>
      <c r="AW65" s="98"/>
      <c r="AX65" s="98"/>
      <c r="AY65" s="98"/>
      <c r="AZ65" s="98"/>
      <c r="BA65" s="98"/>
      <c r="BB65" s="98"/>
      <c r="BC65" s="98"/>
      <c r="BD65" s="98"/>
      <c r="BE65" s="98" t="s">
        <v>86</v>
      </c>
      <c r="BF65" s="98"/>
      <c r="BG65" s="98"/>
      <c r="BH65" s="98"/>
      <c r="BI65" s="98"/>
      <c r="BJ65" s="98"/>
      <c r="BK65" s="98"/>
      <c r="BL65" s="140" t="s">
        <v>87</v>
      </c>
      <c r="BM65" s="140"/>
      <c r="BN65" s="140"/>
      <c r="BO65" s="141"/>
      <c r="BP65" s="72"/>
      <c r="BQ65" s="72"/>
      <c r="DB65" s="68" t="str">
        <f>DB64&amp;":"&amp;COUNTIF($DB$67:$DB$116,"定性+断面写真")</f>
        <v>断面写真:0</v>
      </c>
    </row>
    <row r="66" spans="2:106" ht="22.15" customHeight="1" thickBot="1" x14ac:dyDescent="0.3">
      <c r="B66" s="227"/>
      <c r="C66" s="203"/>
      <c r="D66" s="229"/>
      <c r="E66" s="229"/>
      <c r="F66" s="229"/>
      <c r="G66" s="229"/>
      <c r="H66" s="229"/>
      <c r="I66" s="229"/>
      <c r="J66" s="229"/>
      <c r="K66" s="229"/>
      <c r="L66" s="229"/>
      <c r="M66" s="229"/>
      <c r="N66" s="229"/>
      <c r="O66" s="229"/>
      <c r="P66" s="229"/>
      <c r="Q66" s="229"/>
      <c r="R66" s="229"/>
      <c r="S66" s="229"/>
      <c r="T66" s="229"/>
      <c r="U66" s="229"/>
      <c r="V66" s="229"/>
      <c r="W66" s="229"/>
      <c r="X66" s="229"/>
      <c r="Y66" s="229"/>
      <c r="Z66" s="229"/>
      <c r="AA66" s="229"/>
      <c r="AB66" s="229"/>
      <c r="AC66" s="229"/>
      <c r="AD66" s="229"/>
      <c r="AE66" s="229"/>
      <c r="AF66" s="229"/>
      <c r="AG66" s="229"/>
      <c r="AH66" s="229"/>
      <c r="AI66" s="229"/>
      <c r="AJ66" s="229"/>
      <c r="AK66" s="203"/>
      <c r="AL66" s="203"/>
      <c r="AM66" s="203"/>
      <c r="AN66" s="203"/>
      <c r="AO66" s="203"/>
      <c r="AP66" s="203"/>
      <c r="AQ66" s="203"/>
      <c r="AR66" s="203"/>
      <c r="AS66" s="203"/>
      <c r="AT66" s="203"/>
      <c r="AU66" s="99"/>
      <c r="AV66" s="99"/>
      <c r="AW66" s="99"/>
      <c r="AX66" s="99"/>
      <c r="AY66" s="99"/>
      <c r="AZ66" s="99"/>
      <c r="BA66" s="99"/>
      <c r="BB66" s="99"/>
      <c r="BC66" s="99"/>
      <c r="BD66" s="99"/>
      <c r="BE66" s="99"/>
      <c r="BF66" s="99"/>
      <c r="BG66" s="99"/>
      <c r="BH66" s="99"/>
      <c r="BI66" s="99"/>
      <c r="BJ66" s="99"/>
      <c r="BK66" s="99"/>
      <c r="BL66" s="142" t="s">
        <v>88</v>
      </c>
      <c r="BM66" s="142"/>
      <c r="BN66" s="142"/>
      <c r="BO66" s="143"/>
      <c r="BP66" s="72"/>
      <c r="BQ66" s="72"/>
      <c r="BR66" s="236" t="s">
        <v>77</v>
      </c>
      <c r="BS66" s="236"/>
      <c r="BT66" s="236"/>
      <c r="BU66" s="236"/>
      <c r="BV66" s="236"/>
      <c r="BW66" s="236"/>
      <c r="BX66" s="236"/>
      <c r="BY66" s="236"/>
      <c r="BZ66" s="236"/>
      <c r="CA66" s="236"/>
      <c r="CB66" s="236"/>
      <c r="CC66" s="236"/>
      <c r="CD66" s="236"/>
      <c r="CE66" s="236"/>
      <c r="CF66" s="236"/>
      <c r="CG66" s="236"/>
      <c r="CH66" s="236"/>
      <c r="CI66" s="236"/>
      <c r="CJ66" s="236"/>
      <c r="CK66" s="236"/>
      <c r="CL66" s="236"/>
      <c r="CM66" s="236"/>
      <c r="CN66" s="236"/>
      <c r="CO66" s="236"/>
      <c r="CP66" s="236"/>
      <c r="CQ66" s="236"/>
      <c r="CR66" s="236"/>
      <c r="CS66" s="236"/>
      <c r="CT66" s="236"/>
      <c r="CU66" s="236"/>
      <c r="CZ66" s="68" t="str" cm="1">
        <f t="array" ref="CZ66">_xlfn.IFS(J46="分析結果報告書（厚労省書式）","分析結果報告書（厚労省書式）",COUNTIF(BL67:BO116,"〇")&lt;&gt;0,"報告書_断面写真",J46="試験成績書","試験成績書")</f>
        <v>試験成績書</v>
      </c>
    </row>
    <row r="67" spans="2:106" ht="27.75" customHeight="1" x14ac:dyDescent="0.25">
      <c r="B67" s="185">
        <v>1</v>
      </c>
      <c r="C67" s="186"/>
      <c r="D67" s="183"/>
      <c r="E67" s="183"/>
      <c r="F67" s="183"/>
      <c r="G67" s="183"/>
      <c r="H67" s="183"/>
      <c r="I67" s="183"/>
      <c r="J67" s="183"/>
      <c r="K67" s="183"/>
      <c r="L67" s="183"/>
      <c r="M67" s="183"/>
      <c r="N67" s="183"/>
      <c r="O67" s="183"/>
      <c r="P67" s="184"/>
      <c r="Q67" s="184"/>
      <c r="R67" s="184"/>
      <c r="S67" s="184"/>
      <c r="T67" s="184"/>
      <c r="U67" s="184"/>
      <c r="V67" s="97"/>
      <c r="W67" s="97"/>
      <c r="X67" s="97"/>
      <c r="Y67" s="97"/>
      <c r="Z67" s="97"/>
      <c r="AA67" s="97"/>
      <c r="AB67" s="97"/>
      <c r="AC67" s="97"/>
      <c r="AD67" s="97"/>
      <c r="AE67" s="97"/>
      <c r="AF67" s="97"/>
      <c r="AG67" s="97"/>
      <c r="AH67" s="97"/>
      <c r="AI67" s="97"/>
      <c r="AJ67" s="97"/>
      <c r="AK67" s="97"/>
      <c r="AL67" s="97"/>
      <c r="AM67" s="97"/>
      <c r="AN67" s="97"/>
      <c r="AO67" s="97"/>
      <c r="AP67" s="97"/>
      <c r="AQ67" s="97"/>
      <c r="AR67" s="97"/>
      <c r="AS67" s="97"/>
      <c r="AT67" s="97"/>
      <c r="AU67" s="100"/>
      <c r="AV67" s="100"/>
      <c r="AW67" s="100"/>
      <c r="AX67" s="100"/>
      <c r="AY67" s="100"/>
      <c r="AZ67" s="100"/>
      <c r="BA67" s="100"/>
      <c r="BB67" s="100"/>
      <c r="BC67" s="100"/>
      <c r="BD67" s="100"/>
      <c r="BE67" s="100"/>
      <c r="BF67" s="100"/>
      <c r="BG67" s="100"/>
      <c r="BH67" s="100"/>
      <c r="BI67" s="100"/>
      <c r="BJ67" s="100"/>
      <c r="BK67" s="100"/>
      <c r="BL67" s="95"/>
      <c r="BM67" s="95"/>
      <c r="BN67" s="95"/>
      <c r="BO67" s="96"/>
      <c r="BP67" s="72"/>
      <c r="BQ67" s="72"/>
      <c r="BR67" s="110" t="s">
        <v>89</v>
      </c>
      <c r="BS67" s="111"/>
      <c r="BT67" s="111"/>
      <c r="BU67" s="111"/>
      <c r="BV67" s="111"/>
      <c r="BW67" s="111"/>
      <c r="BX67" s="111"/>
      <c r="BY67" s="116"/>
      <c r="BZ67" s="116"/>
      <c r="CA67" s="116"/>
      <c r="CB67" s="116"/>
      <c r="CC67" s="116"/>
      <c r="CD67" s="116"/>
      <c r="CE67" s="116"/>
      <c r="CF67" s="116"/>
      <c r="CG67" s="116"/>
      <c r="CH67" s="116"/>
      <c r="CI67" s="116"/>
      <c r="CJ67" s="116"/>
      <c r="CK67" s="116"/>
      <c r="CL67" s="116"/>
      <c r="CM67" s="116"/>
      <c r="CN67" s="116"/>
      <c r="CO67" s="116"/>
      <c r="CP67" s="116"/>
      <c r="CQ67" s="116"/>
      <c r="CR67" s="116"/>
      <c r="CS67" s="116"/>
      <c r="CT67" s="116"/>
      <c r="CU67" s="117"/>
      <c r="DB67" s="68" t="str">
        <f>IF(BL67="〇","定性+断面写真","定性分析")</f>
        <v>定性分析</v>
      </c>
    </row>
    <row r="68" spans="2:106" ht="27.75" customHeight="1" x14ac:dyDescent="0.25">
      <c r="B68" s="185">
        <v>2</v>
      </c>
      <c r="C68" s="186"/>
      <c r="D68" s="183"/>
      <c r="E68" s="183"/>
      <c r="F68" s="183"/>
      <c r="G68" s="183"/>
      <c r="H68" s="183"/>
      <c r="I68" s="183"/>
      <c r="J68" s="183"/>
      <c r="K68" s="183"/>
      <c r="L68" s="183"/>
      <c r="M68" s="183"/>
      <c r="N68" s="183"/>
      <c r="O68" s="183"/>
      <c r="P68" s="184"/>
      <c r="Q68" s="184"/>
      <c r="R68" s="184"/>
      <c r="S68" s="184"/>
      <c r="T68" s="184"/>
      <c r="U68" s="184"/>
      <c r="V68" s="97"/>
      <c r="W68" s="97"/>
      <c r="X68" s="97"/>
      <c r="Y68" s="97"/>
      <c r="Z68" s="97"/>
      <c r="AA68" s="97"/>
      <c r="AB68" s="97"/>
      <c r="AC68" s="97"/>
      <c r="AD68" s="97"/>
      <c r="AE68" s="97"/>
      <c r="AF68" s="97"/>
      <c r="AG68" s="97"/>
      <c r="AH68" s="97"/>
      <c r="AI68" s="97"/>
      <c r="AJ68" s="97"/>
      <c r="AK68" s="97"/>
      <c r="AL68" s="97"/>
      <c r="AM68" s="97"/>
      <c r="AN68" s="97"/>
      <c r="AO68" s="97"/>
      <c r="AP68" s="97"/>
      <c r="AQ68" s="97"/>
      <c r="AR68" s="97"/>
      <c r="AS68" s="97"/>
      <c r="AT68" s="97"/>
      <c r="AU68" s="100"/>
      <c r="AV68" s="100"/>
      <c r="AW68" s="100"/>
      <c r="AX68" s="100"/>
      <c r="AY68" s="100"/>
      <c r="AZ68" s="100"/>
      <c r="BA68" s="100"/>
      <c r="BB68" s="100"/>
      <c r="BC68" s="100"/>
      <c r="BD68" s="100"/>
      <c r="BE68" s="100"/>
      <c r="BF68" s="100"/>
      <c r="BG68" s="100"/>
      <c r="BH68" s="100"/>
      <c r="BI68" s="100"/>
      <c r="BJ68" s="100"/>
      <c r="BK68" s="100"/>
      <c r="BL68" s="95"/>
      <c r="BM68" s="95"/>
      <c r="BN68" s="95"/>
      <c r="BO68" s="96"/>
      <c r="BP68" s="72"/>
      <c r="BQ68" s="72"/>
      <c r="BR68" s="112" t="s">
        <v>90</v>
      </c>
      <c r="BS68" s="113"/>
      <c r="BT68" s="113"/>
      <c r="BU68" s="113"/>
      <c r="BV68" s="113"/>
      <c r="BW68" s="113"/>
      <c r="BX68" s="113"/>
      <c r="BY68" s="118"/>
      <c r="BZ68" s="118"/>
      <c r="CA68" s="118"/>
      <c r="CB68" s="118"/>
      <c r="CC68" s="118"/>
      <c r="CD68" s="118"/>
      <c r="CE68" s="118"/>
      <c r="CF68" s="118"/>
      <c r="CG68" s="118"/>
      <c r="CH68" s="118"/>
      <c r="CI68" s="118"/>
      <c r="CJ68" s="118"/>
      <c r="CK68" s="118"/>
      <c r="CL68" s="118"/>
      <c r="CM68" s="118"/>
      <c r="CN68" s="118"/>
      <c r="CO68" s="118"/>
      <c r="CP68" s="118"/>
      <c r="CQ68" s="118"/>
      <c r="CR68" s="118"/>
      <c r="CS68" s="118"/>
      <c r="CT68" s="118"/>
      <c r="CU68" s="119"/>
      <c r="DB68" s="68" t="str">
        <f t="shared" ref="DB68:DB115" si="0">IF(BL68="〇","定性+断面写真","定性分析")</f>
        <v>定性分析</v>
      </c>
    </row>
    <row r="69" spans="2:106" ht="27.75" customHeight="1" x14ac:dyDescent="0.25">
      <c r="B69" s="185">
        <v>3</v>
      </c>
      <c r="C69" s="186"/>
      <c r="D69" s="183"/>
      <c r="E69" s="183"/>
      <c r="F69" s="183"/>
      <c r="G69" s="183"/>
      <c r="H69" s="183"/>
      <c r="I69" s="183"/>
      <c r="J69" s="183"/>
      <c r="K69" s="183"/>
      <c r="L69" s="183"/>
      <c r="M69" s="183"/>
      <c r="N69" s="183"/>
      <c r="O69" s="183"/>
      <c r="P69" s="184"/>
      <c r="Q69" s="184"/>
      <c r="R69" s="184"/>
      <c r="S69" s="184"/>
      <c r="T69" s="184"/>
      <c r="U69" s="184"/>
      <c r="V69" s="97"/>
      <c r="W69" s="97"/>
      <c r="X69" s="97"/>
      <c r="Y69" s="97"/>
      <c r="Z69" s="97"/>
      <c r="AA69" s="97"/>
      <c r="AB69" s="97"/>
      <c r="AC69" s="97"/>
      <c r="AD69" s="97"/>
      <c r="AE69" s="97"/>
      <c r="AF69" s="97"/>
      <c r="AG69" s="97"/>
      <c r="AH69" s="97"/>
      <c r="AI69" s="97"/>
      <c r="AJ69" s="97"/>
      <c r="AK69" s="97"/>
      <c r="AL69" s="97"/>
      <c r="AM69" s="97"/>
      <c r="AN69" s="97"/>
      <c r="AO69" s="97"/>
      <c r="AP69" s="97"/>
      <c r="AQ69" s="97"/>
      <c r="AR69" s="97"/>
      <c r="AS69" s="97"/>
      <c r="AT69" s="97"/>
      <c r="AU69" s="100"/>
      <c r="AV69" s="100"/>
      <c r="AW69" s="100"/>
      <c r="AX69" s="100"/>
      <c r="AY69" s="100"/>
      <c r="AZ69" s="100"/>
      <c r="BA69" s="100"/>
      <c r="BB69" s="100"/>
      <c r="BC69" s="100"/>
      <c r="BD69" s="100"/>
      <c r="BE69" s="100"/>
      <c r="BF69" s="100"/>
      <c r="BG69" s="100"/>
      <c r="BH69" s="100"/>
      <c r="BI69" s="100"/>
      <c r="BJ69" s="100"/>
      <c r="BK69" s="100"/>
      <c r="BL69" s="95"/>
      <c r="BM69" s="95"/>
      <c r="BN69" s="95"/>
      <c r="BO69" s="96"/>
      <c r="BP69" s="72"/>
      <c r="BQ69" s="72"/>
      <c r="BR69" s="112" t="s">
        <v>91</v>
      </c>
      <c r="BS69" s="113"/>
      <c r="BT69" s="113"/>
      <c r="BU69" s="113"/>
      <c r="BV69" s="113"/>
      <c r="BW69" s="113"/>
      <c r="BX69" s="113"/>
      <c r="BY69" s="118"/>
      <c r="BZ69" s="118"/>
      <c r="CA69" s="118"/>
      <c r="CB69" s="118"/>
      <c r="CC69" s="118"/>
      <c r="CD69" s="118"/>
      <c r="CE69" s="118"/>
      <c r="CF69" s="118"/>
      <c r="CG69" s="118"/>
      <c r="CH69" s="118"/>
      <c r="CI69" s="118"/>
      <c r="CJ69" s="118"/>
      <c r="CK69" s="118"/>
      <c r="CL69" s="118"/>
      <c r="CM69" s="118"/>
      <c r="CN69" s="118"/>
      <c r="CO69" s="118"/>
      <c r="CP69" s="118"/>
      <c r="CQ69" s="118"/>
      <c r="CR69" s="118"/>
      <c r="CS69" s="118"/>
      <c r="CT69" s="118"/>
      <c r="CU69" s="119"/>
      <c r="DB69" s="68" t="str">
        <f t="shared" si="0"/>
        <v>定性分析</v>
      </c>
    </row>
    <row r="70" spans="2:106" ht="27.75" customHeight="1" thickBot="1" x14ac:dyDescent="0.3">
      <c r="B70" s="185">
        <v>4</v>
      </c>
      <c r="C70" s="186"/>
      <c r="D70" s="183"/>
      <c r="E70" s="183"/>
      <c r="F70" s="183"/>
      <c r="G70" s="183"/>
      <c r="H70" s="183"/>
      <c r="I70" s="183"/>
      <c r="J70" s="183"/>
      <c r="K70" s="183"/>
      <c r="L70" s="183"/>
      <c r="M70" s="183"/>
      <c r="N70" s="183"/>
      <c r="O70" s="183"/>
      <c r="P70" s="184"/>
      <c r="Q70" s="184"/>
      <c r="R70" s="184"/>
      <c r="S70" s="184"/>
      <c r="T70" s="184"/>
      <c r="U70" s="184"/>
      <c r="V70" s="97"/>
      <c r="W70" s="97"/>
      <c r="X70" s="97"/>
      <c r="Y70" s="97"/>
      <c r="Z70" s="97"/>
      <c r="AA70" s="97"/>
      <c r="AB70" s="97"/>
      <c r="AC70" s="97"/>
      <c r="AD70" s="97"/>
      <c r="AE70" s="97"/>
      <c r="AF70" s="97"/>
      <c r="AG70" s="97"/>
      <c r="AH70" s="97"/>
      <c r="AI70" s="97"/>
      <c r="AJ70" s="97"/>
      <c r="AK70" s="97"/>
      <c r="AL70" s="97"/>
      <c r="AM70" s="97"/>
      <c r="AN70" s="97"/>
      <c r="AO70" s="97"/>
      <c r="AP70" s="97"/>
      <c r="AQ70" s="97"/>
      <c r="AR70" s="97"/>
      <c r="AS70" s="97"/>
      <c r="AT70" s="97"/>
      <c r="AU70" s="100"/>
      <c r="AV70" s="100"/>
      <c r="AW70" s="100"/>
      <c r="AX70" s="100"/>
      <c r="AY70" s="100"/>
      <c r="AZ70" s="100"/>
      <c r="BA70" s="100"/>
      <c r="BB70" s="100"/>
      <c r="BC70" s="100"/>
      <c r="BD70" s="100"/>
      <c r="BE70" s="100"/>
      <c r="BF70" s="100"/>
      <c r="BG70" s="100"/>
      <c r="BH70" s="100"/>
      <c r="BI70" s="100"/>
      <c r="BJ70" s="100"/>
      <c r="BK70" s="100"/>
      <c r="BL70" s="95"/>
      <c r="BM70" s="95"/>
      <c r="BN70" s="95"/>
      <c r="BO70" s="96"/>
      <c r="BP70" s="72"/>
      <c r="BQ70" s="72"/>
      <c r="BR70" s="114" t="s">
        <v>92</v>
      </c>
      <c r="BS70" s="115"/>
      <c r="BT70" s="115"/>
      <c r="BU70" s="115"/>
      <c r="BV70" s="115"/>
      <c r="BW70" s="115"/>
      <c r="BX70" s="115"/>
      <c r="BY70" s="115"/>
      <c r="BZ70" s="115"/>
      <c r="CA70" s="115"/>
      <c r="CB70" s="115"/>
      <c r="CC70" s="115"/>
      <c r="CD70" s="120"/>
      <c r="CE70" s="120"/>
      <c r="CF70" s="120"/>
      <c r="CG70" s="120"/>
      <c r="CH70" s="120"/>
      <c r="CI70" s="120"/>
      <c r="CJ70" s="120"/>
      <c r="CK70" s="120"/>
      <c r="CL70" s="120"/>
      <c r="CM70" s="120"/>
      <c r="CN70" s="120"/>
      <c r="CO70" s="120"/>
      <c r="CP70" s="120"/>
      <c r="CQ70" s="120"/>
      <c r="CR70" s="120"/>
      <c r="CS70" s="120"/>
      <c r="CT70" s="120"/>
      <c r="CU70" s="121"/>
      <c r="DB70" s="68" t="str">
        <f t="shared" si="0"/>
        <v>定性分析</v>
      </c>
    </row>
    <row r="71" spans="2:106" ht="27.75" customHeight="1" x14ac:dyDescent="0.25">
      <c r="B71" s="185">
        <v>5</v>
      </c>
      <c r="C71" s="186"/>
      <c r="D71" s="183"/>
      <c r="E71" s="183"/>
      <c r="F71" s="183"/>
      <c r="G71" s="183"/>
      <c r="H71" s="183"/>
      <c r="I71" s="183"/>
      <c r="J71" s="183"/>
      <c r="K71" s="183"/>
      <c r="L71" s="183"/>
      <c r="M71" s="183"/>
      <c r="N71" s="183"/>
      <c r="O71" s="183"/>
      <c r="P71" s="184"/>
      <c r="Q71" s="184"/>
      <c r="R71" s="184"/>
      <c r="S71" s="184"/>
      <c r="T71" s="184"/>
      <c r="U71" s="184"/>
      <c r="V71" s="97"/>
      <c r="W71" s="97"/>
      <c r="X71" s="97"/>
      <c r="Y71" s="97"/>
      <c r="Z71" s="97"/>
      <c r="AA71" s="97"/>
      <c r="AB71" s="97"/>
      <c r="AC71" s="97"/>
      <c r="AD71" s="97"/>
      <c r="AE71" s="97"/>
      <c r="AF71" s="97"/>
      <c r="AG71" s="97"/>
      <c r="AH71" s="97"/>
      <c r="AI71" s="97"/>
      <c r="AJ71" s="97"/>
      <c r="AK71" s="97"/>
      <c r="AL71" s="97"/>
      <c r="AM71" s="97"/>
      <c r="AN71" s="97"/>
      <c r="AO71" s="97"/>
      <c r="AP71" s="97"/>
      <c r="AQ71" s="97"/>
      <c r="AR71" s="97"/>
      <c r="AS71" s="97"/>
      <c r="AT71" s="97"/>
      <c r="AU71" s="100"/>
      <c r="AV71" s="100"/>
      <c r="AW71" s="100"/>
      <c r="AX71" s="100"/>
      <c r="AY71" s="100"/>
      <c r="AZ71" s="100"/>
      <c r="BA71" s="100"/>
      <c r="BB71" s="100"/>
      <c r="BC71" s="100"/>
      <c r="BD71" s="100"/>
      <c r="BE71" s="100"/>
      <c r="BF71" s="100"/>
      <c r="BG71" s="100"/>
      <c r="BH71" s="100"/>
      <c r="BI71" s="100"/>
      <c r="BJ71" s="100"/>
      <c r="BK71" s="100"/>
      <c r="BL71" s="95"/>
      <c r="BM71" s="95"/>
      <c r="BN71" s="95"/>
      <c r="BO71" s="96"/>
      <c r="DB71" s="68" t="str">
        <f t="shared" si="0"/>
        <v>定性分析</v>
      </c>
    </row>
    <row r="72" spans="2:106" ht="27.75" customHeight="1" thickBot="1" x14ac:dyDescent="0.3">
      <c r="B72" s="185">
        <v>6</v>
      </c>
      <c r="C72" s="186"/>
      <c r="D72" s="183"/>
      <c r="E72" s="183"/>
      <c r="F72" s="183"/>
      <c r="G72" s="183"/>
      <c r="H72" s="183"/>
      <c r="I72" s="183"/>
      <c r="J72" s="183"/>
      <c r="K72" s="183"/>
      <c r="L72" s="183"/>
      <c r="M72" s="183"/>
      <c r="N72" s="183"/>
      <c r="O72" s="183"/>
      <c r="P72" s="184"/>
      <c r="Q72" s="184"/>
      <c r="R72" s="184"/>
      <c r="S72" s="184"/>
      <c r="T72" s="184"/>
      <c r="U72" s="184"/>
      <c r="V72" s="97"/>
      <c r="W72" s="97"/>
      <c r="X72" s="97"/>
      <c r="Y72" s="97"/>
      <c r="Z72" s="97"/>
      <c r="AA72" s="97"/>
      <c r="AB72" s="97"/>
      <c r="AC72" s="97"/>
      <c r="AD72" s="97"/>
      <c r="AE72" s="97"/>
      <c r="AF72" s="97"/>
      <c r="AG72" s="97"/>
      <c r="AH72" s="97"/>
      <c r="AI72" s="97"/>
      <c r="AJ72" s="97"/>
      <c r="AK72" s="97"/>
      <c r="AL72" s="97"/>
      <c r="AM72" s="97"/>
      <c r="AN72" s="97"/>
      <c r="AO72" s="97"/>
      <c r="AP72" s="97"/>
      <c r="AQ72" s="97"/>
      <c r="AR72" s="97"/>
      <c r="AS72" s="97"/>
      <c r="AT72" s="97"/>
      <c r="AU72" s="100"/>
      <c r="AV72" s="100"/>
      <c r="AW72" s="100"/>
      <c r="AX72" s="100"/>
      <c r="AY72" s="100"/>
      <c r="AZ72" s="100"/>
      <c r="BA72" s="100"/>
      <c r="BB72" s="100"/>
      <c r="BC72" s="100"/>
      <c r="BD72" s="100"/>
      <c r="BE72" s="100"/>
      <c r="BF72" s="100"/>
      <c r="BG72" s="100"/>
      <c r="BH72" s="100"/>
      <c r="BI72" s="100"/>
      <c r="BJ72" s="100"/>
      <c r="BK72" s="100"/>
      <c r="BL72" s="95"/>
      <c r="BM72" s="95"/>
      <c r="BN72" s="95"/>
      <c r="BO72" s="96"/>
      <c r="BR72" s="201" t="s">
        <v>93</v>
      </c>
      <c r="BS72" s="201"/>
      <c r="BT72" s="201"/>
      <c r="BU72" s="201"/>
      <c r="BV72" s="201"/>
      <c r="BW72" s="201"/>
      <c r="BX72" s="61"/>
      <c r="BY72" s="61"/>
      <c r="BZ72" s="61"/>
      <c r="CA72" s="61"/>
      <c r="CB72" s="61"/>
      <c r="CC72" s="61"/>
      <c r="CD72" s="61"/>
      <c r="CE72" s="61"/>
      <c r="CF72" s="61"/>
      <c r="CG72" s="61"/>
      <c r="CH72" s="61"/>
      <c r="CI72" s="61"/>
      <c r="CJ72" s="61"/>
      <c r="DB72" s="68" t="str">
        <f t="shared" si="0"/>
        <v>定性分析</v>
      </c>
    </row>
    <row r="73" spans="2:106" ht="27.75" customHeight="1" x14ac:dyDescent="0.25">
      <c r="B73" s="185">
        <v>7</v>
      </c>
      <c r="C73" s="186"/>
      <c r="D73" s="183"/>
      <c r="E73" s="183"/>
      <c r="F73" s="183"/>
      <c r="G73" s="183"/>
      <c r="H73" s="183"/>
      <c r="I73" s="183"/>
      <c r="J73" s="183"/>
      <c r="K73" s="183"/>
      <c r="L73" s="183"/>
      <c r="M73" s="183"/>
      <c r="N73" s="183"/>
      <c r="O73" s="183"/>
      <c r="P73" s="184"/>
      <c r="Q73" s="184"/>
      <c r="R73" s="184"/>
      <c r="S73" s="184"/>
      <c r="T73" s="184"/>
      <c r="U73" s="184"/>
      <c r="V73" s="97"/>
      <c r="W73" s="97"/>
      <c r="X73" s="97"/>
      <c r="Y73" s="97"/>
      <c r="Z73" s="97"/>
      <c r="AA73" s="97"/>
      <c r="AB73" s="97"/>
      <c r="AC73" s="97"/>
      <c r="AD73" s="97"/>
      <c r="AE73" s="97"/>
      <c r="AF73" s="97"/>
      <c r="AG73" s="97"/>
      <c r="AH73" s="97"/>
      <c r="AI73" s="97"/>
      <c r="AJ73" s="97"/>
      <c r="AK73" s="97"/>
      <c r="AL73" s="97"/>
      <c r="AM73" s="97"/>
      <c r="AN73" s="97"/>
      <c r="AO73" s="97"/>
      <c r="AP73" s="97"/>
      <c r="AQ73" s="97"/>
      <c r="AR73" s="97"/>
      <c r="AS73" s="97"/>
      <c r="AT73" s="97"/>
      <c r="AU73" s="100"/>
      <c r="AV73" s="100"/>
      <c r="AW73" s="100"/>
      <c r="AX73" s="100"/>
      <c r="AY73" s="100"/>
      <c r="AZ73" s="100"/>
      <c r="BA73" s="100"/>
      <c r="BB73" s="100"/>
      <c r="BC73" s="100"/>
      <c r="BD73" s="100"/>
      <c r="BE73" s="100"/>
      <c r="BF73" s="100"/>
      <c r="BG73" s="100"/>
      <c r="BH73" s="100"/>
      <c r="BI73" s="100"/>
      <c r="BJ73" s="100"/>
      <c r="BK73" s="100"/>
      <c r="BL73" s="95"/>
      <c r="BM73" s="95"/>
      <c r="BN73" s="95"/>
      <c r="BO73" s="96"/>
      <c r="BQ73" s="73"/>
      <c r="BR73" s="101"/>
      <c r="BS73" s="102"/>
      <c r="BT73" s="102"/>
      <c r="BU73" s="102"/>
      <c r="BV73" s="102"/>
      <c r="BW73" s="102"/>
      <c r="BX73" s="102"/>
      <c r="BY73" s="102"/>
      <c r="BZ73" s="102"/>
      <c r="CA73" s="102"/>
      <c r="CB73" s="102"/>
      <c r="CC73" s="102"/>
      <c r="CD73" s="102"/>
      <c r="CE73" s="102"/>
      <c r="CF73" s="102"/>
      <c r="CG73" s="102"/>
      <c r="CH73" s="102"/>
      <c r="CI73" s="102"/>
      <c r="CJ73" s="102"/>
      <c r="CK73" s="102"/>
      <c r="CL73" s="102"/>
      <c r="CM73" s="102"/>
      <c r="CN73" s="102"/>
      <c r="CO73" s="102"/>
      <c r="CP73" s="102"/>
      <c r="CQ73" s="102"/>
      <c r="CR73" s="102"/>
      <c r="CS73" s="102"/>
      <c r="CT73" s="102"/>
      <c r="CU73" s="103"/>
      <c r="DB73" s="68" t="str">
        <f t="shared" si="0"/>
        <v>定性分析</v>
      </c>
    </row>
    <row r="74" spans="2:106" ht="27.75" customHeight="1" x14ac:dyDescent="0.25">
      <c r="B74" s="185">
        <v>8</v>
      </c>
      <c r="C74" s="186"/>
      <c r="D74" s="183"/>
      <c r="E74" s="183"/>
      <c r="F74" s="183"/>
      <c r="G74" s="183"/>
      <c r="H74" s="183"/>
      <c r="I74" s="183"/>
      <c r="J74" s="183"/>
      <c r="K74" s="183"/>
      <c r="L74" s="183"/>
      <c r="M74" s="183"/>
      <c r="N74" s="183"/>
      <c r="O74" s="183"/>
      <c r="P74" s="184"/>
      <c r="Q74" s="184"/>
      <c r="R74" s="184"/>
      <c r="S74" s="184"/>
      <c r="T74" s="184"/>
      <c r="U74" s="184"/>
      <c r="V74" s="97"/>
      <c r="W74" s="97"/>
      <c r="X74" s="97"/>
      <c r="Y74" s="97"/>
      <c r="Z74" s="97"/>
      <c r="AA74" s="97"/>
      <c r="AB74" s="97"/>
      <c r="AC74" s="97"/>
      <c r="AD74" s="97"/>
      <c r="AE74" s="97"/>
      <c r="AF74" s="97"/>
      <c r="AG74" s="97"/>
      <c r="AH74" s="97"/>
      <c r="AI74" s="97"/>
      <c r="AJ74" s="97"/>
      <c r="AK74" s="97"/>
      <c r="AL74" s="97"/>
      <c r="AM74" s="97"/>
      <c r="AN74" s="97"/>
      <c r="AO74" s="97"/>
      <c r="AP74" s="97"/>
      <c r="AQ74" s="97"/>
      <c r="AR74" s="97"/>
      <c r="AS74" s="97"/>
      <c r="AT74" s="97"/>
      <c r="AU74" s="100"/>
      <c r="AV74" s="100"/>
      <c r="AW74" s="100"/>
      <c r="AX74" s="100"/>
      <c r="AY74" s="100"/>
      <c r="AZ74" s="100"/>
      <c r="BA74" s="100"/>
      <c r="BB74" s="100"/>
      <c r="BC74" s="100"/>
      <c r="BD74" s="100"/>
      <c r="BE74" s="100"/>
      <c r="BF74" s="100"/>
      <c r="BG74" s="100"/>
      <c r="BH74" s="100"/>
      <c r="BI74" s="100"/>
      <c r="BJ74" s="100"/>
      <c r="BK74" s="100"/>
      <c r="BL74" s="95"/>
      <c r="BM74" s="95"/>
      <c r="BN74" s="95"/>
      <c r="BO74" s="96"/>
      <c r="BQ74" s="73"/>
      <c r="BR74" s="104"/>
      <c r="BS74" s="105"/>
      <c r="BT74" s="105"/>
      <c r="BU74" s="105"/>
      <c r="BV74" s="105"/>
      <c r="BW74" s="105"/>
      <c r="BX74" s="105"/>
      <c r="BY74" s="105"/>
      <c r="BZ74" s="105"/>
      <c r="CA74" s="105"/>
      <c r="CB74" s="105"/>
      <c r="CC74" s="105"/>
      <c r="CD74" s="105"/>
      <c r="CE74" s="105"/>
      <c r="CF74" s="105"/>
      <c r="CG74" s="105"/>
      <c r="CH74" s="105"/>
      <c r="CI74" s="105"/>
      <c r="CJ74" s="105"/>
      <c r="CK74" s="105"/>
      <c r="CL74" s="105"/>
      <c r="CM74" s="105"/>
      <c r="CN74" s="105"/>
      <c r="CO74" s="105"/>
      <c r="CP74" s="105"/>
      <c r="CQ74" s="105"/>
      <c r="CR74" s="105"/>
      <c r="CS74" s="105"/>
      <c r="CT74" s="105"/>
      <c r="CU74" s="106"/>
      <c r="DB74" s="68" t="str">
        <f t="shared" si="0"/>
        <v>定性分析</v>
      </c>
    </row>
    <row r="75" spans="2:106" ht="27.75" customHeight="1" x14ac:dyDescent="0.25">
      <c r="B75" s="185">
        <v>9</v>
      </c>
      <c r="C75" s="186"/>
      <c r="D75" s="183"/>
      <c r="E75" s="183"/>
      <c r="F75" s="183"/>
      <c r="G75" s="183"/>
      <c r="H75" s="183"/>
      <c r="I75" s="183"/>
      <c r="J75" s="183"/>
      <c r="K75" s="183"/>
      <c r="L75" s="183"/>
      <c r="M75" s="183"/>
      <c r="N75" s="183"/>
      <c r="O75" s="183"/>
      <c r="P75" s="184"/>
      <c r="Q75" s="184"/>
      <c r="R75" s="184"/>
      <c r="S75" s="184"/>
      <c r="T75" s="184"/>
      <c r="U75" s="184"/>
      <c r="V75" s="97"/>
      <c r="W75" s="97"/>
      <c r="X75" s="97"/>
      <c r="Y75" s="97"/>
      <c r="Z75" s="97"/>
      <c r="AA75" s="97"/>
      <c r="AB75" s="97"/>
      <c r="AC75" s="97"/>
      <c r="AD75" s="97"/>
      <c r="AE75" s="97"/>
      <c r="AF75" s="97"/>
      <c r="AG75" s="97"/>
      <c r="AH75" s="97"/>
      <c r="AI75" s="97"/>
      <c r="AJ75" s="97"/>
      <c r="AK75" s="97"/>
      <c r="AL75" s="97"/>
      <c r="AM75" s="97"/>
      <c r="AN75" s="97"/>
      <c r="AO75" s="97"/>
      <c r="AP75" s="97"/>
      <c r="AQ75" s="97"/>
      <c r="AR75" s="97"/>
      <c r="AS75" s="97"/>
      <c r="AT75" s="97"/>
      <c r="AU75" s="100"/>
      <c r="AV75" s="100"/>
      <c r="AW75" s="100"/>
      <c r="AX75" s="100"/>
      <c r="AY75" s="100"/>
      <c r="AZ75" s="100"/>
      <c r="BA75" s="100"/>
      <c r="BB75" s="100"/>
      <c r="BC75" s="100"/>
      <c r="BD75" s="100"/>
      <c r="BE75" s="100"/>
      <c r="BF75" s="100"/>
      <c r="BG75" s="100"/>
      <c r="BH75" s="100"/>
      <c r="BI75" s="100"/>
      <c r="BJ75" s="100"/>
      <c r="BK75" s="100"/>
      <c r="BL75" s="95"/>
      <c r="BM75" s="95"/>
      <c r="BN75" s="95"/>
      <c r="BO75" s="96"/>
      <c r="BQ75" s="73"/>
      <c r="BR75" s="104"/>
      <c r="BS75" s="105"/>
      <c r="BT75" s="105"/>
      <c r="BU75" s="105"/>
      <c r="BV75" s="105"/>
      <c r="BW75" s="105"/>
      <c r="BX75" s="105"/>
      <c r="BY75" s="105"/>
      <c r="BZ75" s="105"/>
      <c r="CA75" s="105"/>
      <c r="CB75" s="105"/>
      <c r="CC75" s="105"/>
      <c r="CD75" s="105"/>
      <c r="CE75" s="105"/>
      <c r="CF75" s="105"/>
      <c r="CG75" s="105"/>
      <c r="CH75" s="105"/>
      <c r="CI75" s="105"/>
      <c r="CJ75" s="105"/>
      <c r="CK75" s="105"/>
      <c r="CL75" s="105"/>
      <c r="CM75" s="105"/>
      <c r="CN75" s="105"/>
      <c r="CO75" s="105"/>
      <c r="CP75" s="105"/>
      <c r="CQ75" s="105"/>
      <c r="CR75" s="105"/>
      <c r="CS75" s="105"/>
      <c r="CT75" s="105"/>
      <c r="CU75" s="106"/>
      <c r="DB75" s="68" t="str">
        <f t="shared" si="0"/>
        <v>定性分析</v>
      </c>
    </row>
    <row r="76" spans="2:106" ht="27.75" customHeight="1" x14ac:dyDescent="0.25">
      <c r="B76" s="185">
        <v>10</v>
      </c>
      <c r="C76" s="186"/>
      <c r="D76" s="183"/>
      <c r="E76" s="183"/>
      <c r="F76" s="183"/>
      <c r="G76" s="183"/>
      <c r="H76" s="183"/>
      <c r="I76" s="183"/>
      <c r="J76" s="183"/>
      <c r="K76" s="183"/>
      <c r="L76" s="183"/>
      <c r="M76" s="183"/>
      <c r="N76" s="183"/>
      <c r="O76" s="183"/>
      <c r="P76" s="184"/>
      <c r="Q76" s="184"/>
      <c r="R76" s="184"/>
      <c r="S76" s="184"/>
      <c r="T76" s="184"/>
      <c r="U76" s="184"/>
      <c r="V76" s="97"/>
      <c r="W76" s="97"/>
      <c r="X76" s="97"/>
      <c r="Y76" s="97"/>
      <c r="Z76" s="97"/>
      <c r="AA76" s="97"/>
      <c r="AB76" s="97"/>
      <c r="AC76" s="97"/>
      <c r="AD76" s="97"/>
      <c r="AE76" s="97"/>
      <c r="AF76" s="97"/>
      <c r="AG76" s="97"/>
      <c r="AH76" s="97"/>
      <c r="AI76" s="97"/>
      <c r="AJ76" s="97"/>
      <c r="AK76" s="97"/>
      <c r="AL76" s="97"/>
      <c r="AM76" s="97"/>
      <c r="AN76" s="97"/>
      <c r="AO76" s="97"/>
      <c r="AP76" s="97"/>
      <c r="AQ76" s="97"/>
      <c r="AR76" s="97"/>
      <c r="AS76" s="97"/>
      <c r="AT76" s="97"/>
      <c r="AU76" s="100"/>
      <c r="AV76" s="100"/>
      <c r="AW76" s="100"/>
      <c r="AX76" s="100"/>
      <c r="AY76" s="100"/>
      <c r="AZ76" s="100"/>
      <c r="BA76" s="100"/>
      <c r="BB76" s="100"/>
      <c r="BC76" s="100"/>
      <c r="BD76" s="100"/>
      <c r="BE76" s="100"/>
      <c r="BF76" s="100"/>
      <c r="BG76" s="100"/>
      <c r="BH76" s="100"/>
      <c r="BI76" s="100"/>
      <c r="BJ76" s="100"/>
      <c r="BK76" s="100"/>
      <c r="BL76" s="95"/>
      <c r="BM76" s="95"/>
      <c r="BN76" s="95"/>
      <c r="BO76" s="96"/>
      <c r="BQ76" s="73"/>
      <c r="BR76" s="104"/>
      <c r="BS76" s="105"/>
      <c r="BT76" s="105"/>
      <c r="BU76" s="105"/>
      <c r="BV76" s="105"/>
      <c r="BW76" s="105"/>
      <c r="BX76" s="105"/>
      <c r="BY76" s="105"/>
      <c r="BZ76" s="105"/>
      <c r="CA76" s="105"/>
      <c r="CB76" s="105"/>
      <c r="CC76" s="105"/>
      <c r="CD76" s="105"/>
      <c r="CE76" s="105"/>
      <c r="CF76" s="105"/>
      <c r="CG76" s="105"/>
      <c r="CH76" s="105"/>
      <c r="CI76" s="105"/>
      <c r="CJ76" s="105"/>
      <c r="CK76" s="105"/>
      <c r="CL76" s="105"/>
      <c r="CM76" s="105"/>
      <c r="CN76" s="105"/>
      <c r="CO76" s="105"/>
      <c r="CP76" s="105"/>
      <c r="CQ76" s="105"/>
      <c r="CR76" s="105"/>
      <c r="CS76" s="105"/>
      <c r="CT76" s="105"/>
      <c r="CU76" s="106"/>
      <c r="DB76" s="68" t="str">
        <f t="shared" si="0"/>
        <v>定性分析</v>
      </c>
    </row>
    <row r="77" spans="2:106" ht="27.75" customHeight="1" x14ac:dyDescent="0.25">
      <c r="B77" s="185">
        <v>11</v>
      </c>
      <c r="C77" s="186"/>
      <c r="D77" s="183"/>
      <c r="E77" s="183"/>
      <c r="F77" s="183"/>
      <c r="G77" s="183"/>
      <c r="H77" s="183"/>
      <c r="I77" s="183"/>
      <c r="J77" s="183"/>
      <c r="K77" s="183"/>
      <c r="L77" s="183"/>
      <c r="M77" s="183"/>
      <c r="N77" s="183"/>
      <c r="O77" s="183"/>
      <c r="P77" s="184"/>
      <c r="Q77" s="184"/>
      <c r="R77" s="184"/>
      <c r="S77" s="184"/>
      <c r="T77" s="184"/>
      <c r="U77" s="184"/>
      <c r="V77" s="97"/>
      <c r="W77" s="97"/>
      <c r="X77" s="97"/>
      <c r="Y77" s="97"/>
      <c r="Z77" s="97"/>
      <c r="AA77" s="97"/>
      <c r="AB77" s="97"/>
      <c r="AC77" s="97"/>
      <c r="AD77" s="97"/>
      <c r="AE77" s="97"/>
      <c r="AF77" s="97"/>
      <c r="AG77" s="97"/>
      <c r="AH77" s="97"/>
      <c r="AI77" s="97"/>
      <c r="AJ77" s="97"/>
      <c r="AK77" s="97"/>
      <c r="AL77" s="97"/>
      <c r="AM77" s="97"/>
      <c r="AN77" s="97"/>
      <c r="AO77" s="97"/>
      <c r="AP77" s="97"/>
      <c r="AQ77" s="97"/>
      <c r="AR77" s="97"/>
      <c r="AS77" s="97"/>
      <c r="AT77" s="97"/>
      <c r="AU77" s="100"/>
      <c r="AV77" s="100"/>
      <c r="AW77" s="100"/>
      <c r="AX77" s="100"/>
      <c r="AY77" s="100"/>
      <c r="AZ77" s="100"/>
      <c r="BA77" s="100"/>
      <c r="BB77" s="100"/>
      <c r="BC77" s="100"/>
      <c r="BD77" s="100"/>
      <c r="BE77" s="100"/>
      <c r="BF77" s="100"/>
      <c r="BG77" s="100"/>
      <c r="BH77" s="100"/>
      <c r="BI77" s="100"/>
      <c r="BJ77" s="100"/>
      <c r="BK77" s="100"/>
      <c r="BL77" s="95"/>
      <c r="BM77" s="95"/>
      <c r="BN77" s="95"/>
      <c r="BO77" s="96"/>
      <c r="BQ77" s="73"/>
      <c r="BR77" s="104"/>
      <c r="BS77" s="105"/>
      <c r="BT77" s="105"/>
      <c r="BU77" s="105"/>
      <c r="BV77" s="105"/>
      <c r="BW77" s="105"/>
      <c r="BX77" s="105"/>
      <c r="BY77" s="105"/>
      <c r="BZ77" s="105"/>
      <c r="CA77" s="105"/>
      <c r="CB77" s="105"/>
      <c r="CC77" s="105"/>
      <c r="CD77" s="105"/>
      <c r="CE77" s="105"/>
      <c r="CF77" s="105"/>
      <c r="CG77" s="105"/>
      <c r="CH77" s="105"/>
      <c r="CI77" s="105"/>
      <c r="CJ77" s="105"/>
      <c r="CK77" s="105"/>
      <c r="CL77" s="105"/>
      <c r="CM77" s="105"/>
      <c r="CN77" s="105"/>
      <c r="CO77" s="105"/>
      <c r="CP77" s="105"/>
      <c r="CQ77" s="105"/>
      <c r="CR77" s="105"/>
      <c r="CS77" s="105"/>
      <c r="CT77" s="105"/>
      <c r="CU77" s="106"/>
      <c r="DB77" s="68" t="str">
        <f t="shared" si="0"/>
        <v>定性分析</v>
      </c>
    </row>
    <row r="78" spans="2:106" ht="27.75" customHeight="1" thickBot="1" x14ac:dyDescent="0.3">
      <c r="B78" s="185">
        <v>12</v>
      </c>
      <c r="C78" s="186"/>
      <c r="D78" s="183"/>
      <c r="E78" s="183"/>
      <c r="F78" s="183"/>
      <c r="G78" s="183"/>
      <c r="H78" s="183"/>
      <c r="I78" s="183"/>
      <c r="J78" s="183"/>
      <c r="K78" s="183"/>
      <c r="L78" s="183"/>
      <c r="M78" s="183"/>
      <c r="N78" s="183"/>
      <c r="O78" s="183"/>
      <c r="P78" s="184"/>
      <c r="Q78" s="184"/>
      <c r="R78" s="184"/>
      <c r="S78" s="184"/>
      <c r="T78" s="184"/>
      <c r="U78" s="184"/>
      <c r="V78" s="97"/>
      <c r="W78" s="97"/>
      <c r="X78" s="97"/>
      <c r="Y78" s="97"/>
      <c r="Z78" s="97"/>
      <c r="AA78" s="97"/>
      <c r="AB78" s="97"/>
      <c r="AC78" s="97"/>
      <c r="AD78" s="97"/>
      <c r="AE78" s="97"/>
      <c r="AF78" s="97"/>
      <c r="AG78" s="97"/>
      <c r="AH78" s="97"/>
      <c r="AI78" s="97"/>
      <c r="AJ78" s="97"/>
      <c r="AK78" s="97"/>
      <c r="AL78" s="97"/>
      <c r="AM78" s="97"/>
      <c r="AN78" s="97"/>
      <c r="AO78" s="97"/>
      <c r="AP78" s="97"/>
      <c r="AQ78" s="97"/>
      <c r="AR78" s="97"/>
      <c r="AS78" s="97"/>
      <c r="AT78" s="97"/>
      <c r="AU78" s="100"/>
      <c r="AV78" s="100"/>
      <c r="AW78" s="100"/>
      <c r="AX78" s="100"/>
      <c r="AY78" s="100"/>
      <c r="AZ78" s="100"/>
      <c r="BA78" s="100"/>
      <c r="BB78" s="100"/>
      <c r="BC78" s="100"/>
      <c r="BD78" s="100"/>
      <c r="BE78" s="100"/>
      <c r="BF78" s="100"/>
      <c r="BG78" s="100"/>
      <c r="BH78" s="100"/>
      <c r="BI78" s="100"/>
      <c r="BJ78" s="100"/>
      <c r="BK78" s="100"/>
      <c r="BL78" s="95"/>
      <c r="BM78" s="95"/>
      <c r="BN78" s="95"/>
      <c r="BO78" s="96"/>
      <c r="BQ78" s="73"/>
      <c r="BR78" s="107"/>
      <c r="BS78" s="108"/>
      <c r="BT78" s="108"/>
      <c r="BU78" s="108"/>
      <c r="BV78" s="108"/>
      <c r="BW78" s="108"/>
      <c r="BX78" s="108"/>
      <c r="BY78" s="108"/>
      <c r="BZ78" s="108"/>
      <c r="CA78" s="108"/>
      <c r="CB78" s="108"/>
      <c r="CC78" s="108"/>
      <c r="CD78" s="108"/>
      <c r="CE78" s="108"/>
      <c r="CF78" s="108"/>
      <c r="CG78" s="108"/>
      <c r="CH78" s="108"/>
      <c r="CI78" s="108"/>
      <c r="CJ78" s="108"/>
      <c r="CK78" s="108"/>
      <c r="CL78" s="108"/>
      <c r="CM78" s="108"/>
      <c r="CN78" s="108"/>
      <c r="CO78" s="108"/>
      <c r="CP78" s="108"/>
      <c r="CQ78" s="108"/>
      <c r="CR78" s="108"/>
      <c r="CS78" s="108"/>
      <c r="CT78" s="108"/>
      <c r="CU78" s="109"/>
      <c r="DB78" s="68" t="str">
        <f t="shared" si="0"/>
        <v>定性分析</v>
      </c>
    </row>
    <row r="79" spans="2:106" ht="27.75" customHeight="1" x14ac:dyDescent="0.25">
      <c r="B79" s="185">
        <v>13</v>
      </c>
      <c r="C79" s="186"/>
      <c r="D79" s="183"/>
      <c r="E79" s="183"/>
      <c r="F79" s="183"/>
      <c r="G79" s="183"/>
      <c r="H79" s="183"/>
      <c r="I79" s="183"/>
      <c r="J79" s="183"/>
      <c r="K79" s="183"/>
      <c r="L79" s="183"/>
      <c r="M79" s="183"/>
      <c r="N79" s="183"/>
      <c r="O79" s="183"/>
      <c r="P79" s="184"/>
      <c r="Q79" s="184"/>
      <c r="R79" s="184"/>
      <c r="S79" s="184"/>
      <c r="T79" s="184"/>
      <c r="U79" s="184"/>
      <c r="V79" s="97"/>
      <c r="W79" s="97"/>
      <c r="X79" s="97"/>
      <c r="Y79" s="97"/>
      <c r="Z79" s="97"/>
      <c r="AA79" s="97"/>
      <c r="AB79" s="97"/>
      <c r="AC79" s="97"/>
      <c r="AD79" s="97"/>
      <c r="AE79" s="97"/>
      <c r="AF79" s="97"/>
      <c r="AG79" s="97"/>
      <c r="AH79" s="97"/>
      <c r="AI79" s="97"/>
      <c r="AJ79" s="97"/>
      <c r="AK79" s="97"/>
      <c r="AL79" s="97"/>
      <c r="AM79" s="97"/>
      <c r="AN79" s="97"/>
      <c r="AO79" s="97"/>
      <c r="AP79" s="97"/>
      <c r="AQ79" s="97"/>
      <c r="AR79" s="97"/>
      <c r="AS79" s="97"/>
      <c r="AT79" s="97"/>
      <c r="AU79" s="100"/>
      <c r="AV79" s="100"/>
      <c r="AW79" s="100"/>
      <c r="AX79" s="100"/>
      <c r="AY79" s="100"/>
      <c r="AZ79" s="100"/>
      <c r="BA79" s="100"/>
      <c r="BB79" s="100"/>
      <c r="BC79" s="100"/>
      <c r="BD79" s="100"/>
      <c r="BE79" s="100"/>
      <c r="BF79" s="100"/>
      <c r="BG79" s="100"/>
      <c r="BH79" s="100"/>
      <c r="BI79" s="100"/>
      <c r="BJ79" s="100"/>
      <c r="BK79" s="100"/>
      <c r="BL79" s="95"/>
      <c r="BM79" s="95"/>
      <c r="BN79" s="95"/>
      <c r="BO79" s="96"/>
      <c r="DB79" s="68" t="str">
        <f t="shared" si="0"/>
        <v>定性分析</v>
      </c>
    </row>
    <row r="80" spans="2:106" ht="27.75" customHeight="1" x14ac:dyDescent="0.25">
      <c r="B80" s="185">
        <v>14</v>
      </c>
      <c r="C80" s="186"/>
      <c r="D80" s="183"/>
      <c r="E80" s="183"/>
      <c r="F80" s="183"/>
      <c r="G80" s="183"/>
      <c r="H80" s="183"/>
      <c r="I80" s="183"/>
      <c r="J80" s="183"/>
      <c r="K80" s="183"/>
      <c r="L80" s="183"/>
      <c r="M80" s="183"/>
      <c r="N80" s="183"/>
      <c r="O80" s="183"/>
      <c r="P80" s="184"/>
      <c r="Q80" s="184"/>
      <c r="R80" s="184"/>
      <c r="S80" s="184"/>
      <c r="T80" s="184"/>
      <c r="U80" s="184"/>
      <c r="V80" s="97"/>
      <c r="W80" s="97"/>
      <c r="X80" s="97"/>
      <c r="Y80" s="97"/>
      <c r="Z80" s="97"/>
      <c r="AA80" s="97"/>
      <c r="AB80" s="97"/>
      <c r="AC80" s="97"/>
      <c r="AD80" s="97"/>
      <c r="AE80" s="97"/>
      <c r="AF80" s="97"/>
      <c r="AG80" s="97"/>
      <c r="AH80" s="97"/>
      <c r="AI80" s="97"/>
      <c r="AJ80" s="97"/>
      <c r="AK80" s="97"/>
      <c r="AL80" s="97"/>
      <c r="AM80" s="97"/>
      <c r="AN80" s="97"/>
      <c r="AO80" s="97"/>
      <c r="AP80" s="97"/>
      <c r="AQ80" s="97"/>
      <c r="AR80" s="97"/>
      <c r="AS80" s="97"/>
      <c r="AT80" s="97"/>
      <c r="AU80" s="100"/>
      <c r="AV80" s="100"/>
      <c r="AW80" s="100"/>
      <c r="AX80" s="100"/>
      <c r="AY80" s="100"/>
      <c r="AZ80" s="100"/>
      <c r="BA80" s="100"/>
      <c r="BB80" s="100"/>
      <c r="BC80" s="100"/>
      <c r="BD80" s="100"/>
      <c r="BE80" s="100"/>
      <c r="BF80" s="100"/>
      <c r="BG80" s="100"/>
      <c r="BH80" s="100"/>
      <c r="BI80" s="100"/>
      <c r="BJ80" s="100"/>
      <c r="BK80" s="100"/>
      <c r="BL80" s="95"/>
      <c r="BM80" s="95"/>
      <c r="BN80" s="95"/>
      <c r="BO80" s="96"/>
      <c r="DB80" s="68" t="str">
        <f t="shared" si="0"/>
        <v>定性分析</v>
      </c>
    </row>
    <row r="81" spans="2:106" ht="27.75" customHeight="1" x14ac:dyDescent="0.25">
      <c r="B81" s="185">
        <v>15</v>
      </c>
      <c r="C81" s="186"/>
      <c r="D81" s="183"/>
      <c r="E81" s="183"/>
      <c r="F81" s="183"/>
      <c r="G81" s="183"/>
      <c r="H81" s="183"/>
      <c r="I81" s="183"/>
      <c r="J81" s="183"/>
      <c r="K81" s="183"/>
      <c r="L81" s="183"/>
      <c r="M81" s="183"/>
      <c r="N81" s="183"/>
      <c r="O81" s="183"/>
      <c r="P81" s="184"/>
      <c r="Q81" s="184"/>
      <c r="R81" s="184"/>
      <c r="S81" s="184"/>
      <c r="T81" s="184"/>
      <c r="U81" s="184"/>
      <c r="V81" s="97"/>
      <c r="W81" s="97"/>
      <c r="X81" s="97"/>
      <c r="Y81" s="97"/>
      <c r="Z81" s="97"/>
      <c r="AA81" s="97"/>
      <c r="AB81" s="97"/>
      <c r="AC81" s="97"/>
      <c r="AD81" s="97"/>
      <c r="AE81" s="97"/>
      <c r="AF81" s="97"/>
      <c r="AG81" s="97"/>
      <c r="AH81" s="97"/>
      <c r="AI81" s="97"/>
      <c r="AJ81" s="97"/>
      <c r="AK81" s="97"/>
      <c r="AL81" s="97"/>
      <c r="AM81" s="97"/>
      <c r="AN81" s="97"/>
      <c r="AO81" s="97"/>
      <c r="AP81" s="97"/>
      <c r="AQ81" s="97"/>
      <c r="AR81" s="97"/>
      <c r="AS81" s="97"/>
      <c r="AT81" s="97"/>
      <c r="AU81" s="100"/>
      <c r="AV81" s="100"/>
      <c r="AW81" s="100"/>
      <c r="AX81" s="100"/>
      <c r="AY81" s="100"/>
      <c r="AZ81" s="100"/>
      <c r="BA81" s="100"/>
      <c r="BB81" s="100"/>
      <c r="BC81" s="100"/>
      <c r="BD81" s="100"/>
      <c r="BE81" s="100"/>
      <c r="BF81" s="100"/>
      <c r="BG81" s="100"/>
      <c r="BH81" s="100"/>
      <c r="BI81" s="100"/>
      <c r="BJ81" s="100"/>
      <c r="BK81" s="100"/>
      <c r="BL81" s="95"/>
      <c r="BM81" s="95"/>
      <c r="BN81" s="95"/>
      <c r="BO81" s="96"/>
      <c r="DB81" s="68" t="str">
        <f t="shared" si="0"/>
        <v>定性分析</v>
      </c>
    </row>
    <row r="82" spans="2:106" ht="27.75" customHeight="1" x14ac:dyDescent="0.25">
      <c r="B82" s="185">
        <v>16</v>
      </c>
      <c r="C82" s="186"/>
      <c r="D82" s="183"/>
      <c r="E82" s="183"/>
      <c r="F82" s="183"/>
      <c r="G82" s="183"/>
      <c r="H82" s="183"/>
      <c r="I82" s="183"/>
      <c r="J82" s="183"/>
      <c r="K82" s="183"/>
      <c r="L82" s="183"/>
      <c r="M82" s="183"/>
      <c r="N82" s="183"/>
      <c r="O82" s="183"/>
      <c r="P82" s="184"/>
      <c r="Q82" s="184"/>
      <c r="R82" s="184"/>
      <c r="S82" s="184"/>
      <c r="T82" s="184"/>
      <c r="U82" s="184"/>
      <c r="V82" s="97"/>
      <c r="W82" s="97"/>
      <c r="X82" s="97"/>
      <c r="Y82" s="97"/>
      <c r="Z82" s="97"/>
      <c r="AA82" s="97"/>
      <c r="AB82" s="97"/>
      <c r="AC82" s="97"/>
      <c r="AD82" s="97"/>
      <c r="AE82" s="97"/>
      <c r="AF82" s="97"/>
      <c r="AG82" s="97"/>
      <c r="AH82" s="97"/>
      <c r="AI82" s="97"/>
      <c r="AJ82" s="97"/>
      <c r="AK82" s="97"/>
      <c r="AL82" s="97"/>
      <c r="AM82" s="97"/>
      <c r="AN82" s="97"/>
      <c r="AO82" s="97"/>
      <c r="AP82" s="97"/>
      <c r="AQ82" s="97"/>
      <c r="AR82" s="97"/>
      <c r="AS82" s="97"/>
      <c r="AT82" s="97"/>
      <c r="AU82" s="100"/>
      <c r="AV82" s="100"/>
      <c r="AW82" s="100"/>
      <c r="AX82" s="100"/>
      <c r="AY82" s="100"/>
      <c r="AZ82" s="100"/>
      <c r="BA82" s="100"/>
      <c r="BB82" s="100"/>
      <c r="BC82" s="100"/>
      <c r="BD82" s="100"/>
      <c r="BE82" s="100"/>
      <c r="BF82" s="100"/>
      <c r="BG82" s="100"/>
      <c r="BH82" s="100"/>
      <c r="BI82" s="100"/>
      <c r="BJ82" s="100"/>
      <c r="BK82" s="100"/>
      <c r="BL82" s="95"/>
      <c r="BM82" s="95"/>
      <c r="BN82" s="95"/>
      <c r="BO82" s="96"/>
      <c r="DB82" s="68" t="str">
        <f t="shared" si="0"/>
        <v>定性分析</v>
      </c>
    </row>
    <row r="83" spans="2:106" ht="27.75" customHeight="1" x14ac:dyDescent="0.25">
      <c r="B83" s="185">
        <v>17</v>
      </c>
      <c r="C83" s="186"/>
      <c r="D83" s="183"/>
      <c r="E83" s="183"/>
      <c r="F83" s="183"/>
      <c r="G83" s="183"/>
      <c r="H83" s="183"/>
      <c r="I83" s="183"/>
      <c r="J83" s="183"/>
      <c r="K83" s="183"/>
      <c r="L83" s="183"/>
      <c r="M83" s="183"/>
      <c r="N83" s="183"/>
      <c r="O83" s="183"/>
      <c r="P83" s="184"/>
      <c r="Q83" s="184"/>
      <c r="R83" s="184"/>
      <c r="S83" s="184"/>
      <c r="T83" s="184"/>
      <c r="U83" s="184"/>
      <c r="V83" s="97"/>
      <c r="W83" s="97"/>
      <c r="X83" s="97"/>
      <c r="Y83" s="97"/>
      <c r="Z83" s="97"/>
      <c r="AA83" s="97"/>
      <c r="AB83" s="97"/>
      <c r="AC83" s="97"/>
      <c r="AD83" s="97"/>
      <c r="AE83" s="97"/>
      <c r="AF83" s="97"/>
      <c r="AG83" s="97"/>
      <c r="AH83" s="97"/>
      <c r="AI83" s="97"/>
      <c r="AJ83" s="97"/>
      <c r="AK83" s="97"/>
      <c r="AL83" s="97"/>
      <c r="AM83" s="97"/>
      <c r="AN83" s="97"/>
      <c r="AO83" s="97"/>
      <c r="AP83" s="97"/>
      <c r="AQ83" s="97"/>
      <c r="AR83" s="97"/>
      <c r="AS83" s="97"/>
      <c r="AT83" s="97"/>
      <c r="AU83" s="100"/>
      <c r="AV83" s="100"/>
      <c r="AW83" s="100"/>
      <c r="AX83" s="100"/>
      <c r="AY83" s="100"/>
      <c r="AZ83" s="100"/>
      <c r="BA83" s="100"/>
      <c r="BB83" s="100"/>
      <c r="BC83" s="100"/>
      <c r="BD83" s="100"/>
      <c r="BE83" s="100"/>
      <c r="BF83" s="100"/>
      <c r="BG83" s="100"/>
      <c r="BH83" s="100"/>
      <c r="BI83" s="100"/>
      <c r="BJ83" s="100"/>
      <c r="BK83" s="100"/>
      <c r="BL83" s="95"/>
      <c r="BM83" s="95"/>
      <c r="BN83" s="95"/>
      <c r="BO83" s="96"/>
      <c r="DB83" s="68" t="str">
        <f t="shared" si="0"/>
        <v>定性分析</v>
      </c>
    </row>
    <row r="84" spans="2:106" ht="27.75" customHeight="1" x14ac:dyDescent="0.25">
      <c r="B84" s="185">
        <v>18</v>
      </c>
      <c r="C84" s="186"/>
      <c r="D84" s="183"/>
      <c r="E84" s="183"/>
      <c r="F84" s="183"/>
      <c r="G84" s="183"/>
      <c r="H84" s="183"/>
      <c r="I84" s="183"/>
      <c r="J84" s="183"/>
      <c r="K84" s="183"/>
      <c r="L84" s="183"/>
      <c r="M84" s="183"/>
      <c r="N84" s="183"/>
      <c r="O84" s="183"/>
      <c r="P84" s="184"/>
      <c r="Q84" s="184"/>
      <c r="R84" s="184"/>
      <c r="S84" s="184"/>
      <c r="T84" s="184"/>
      <c r="U84" s="184"/>
      <c r="V84" s="97"/>
      <c r="W84" s="97"/>
      <c r="X84" s="97"/>
      <c r="Y84" s="97"/>
      <c r="Z84" s="97"/>
      <c r="AA84" s="97"/>
      <c r="AB84" s="97"/>
      <c r="AC84" s="97"/>
      <c r="AD84" s="97"/>
      <c r="AE84" s="97"/>
      <c r="AF84" s="97"/>
      <c r="AG84" s="97"/>
      <c r="AH84" s="97"/>
      <c r="AI84" s="97"/>
      <c r="AJ84" s="97"/>
      <c r="AK84" s="97"/>
      <c r="AL84" s="97"/>
      <c r="AM84" s="97"/>
      <c r="AN84" s="97"/>
      <c r="AO84" s="97"/>
      <c r="AP84" s="97"/>
      <c r="AQ84" s="97"/>
      <c r="AR84" s="97"/>
      <c r="AS84" s="97"/>
      <c r="AT84" s="97"/>
      <c r="AU84" s="100"/>
      <c r="AV84" s="100"/>
      <c r="AW84" s="100"/>
      <c r="AX84" s="100"/>
      <c r="AY84" s="100"/>
      <c r="AZ84" s="100"/>
      <c r="BA84" s="100"/>
      <c r="BB84" s="100"/>
      <c r="BC84" s="100"/>
      <c r="BD84" s="100"/>
      <c r="BE84" s="100"/>
      <c r="BF84" s="100"/>
      <c r="BG84" s="100"/>
      <c r="BH84" s="100"/>
      <c r="BI84" s="100"/>
      <c r="BJ84" s="100"/>
      <c r="BK84" s="100"/>
      <c r="BL84" s="95"/>
      <c r="BM84" s="95"/>
      <c r="BN84" s="95"/>
      <c r="BO84" s="96"/>
      <c r="DB84" s="68" t="str">
        <f t="shared" si="0"/>
        <v>定性分析</v>
      </c>
    </row>
    <row r="85" spans="2:106" ht="27.75" customHeight="1" x14ac:dyDescent="0.25">
      <c r="B85" s="185">
        <v>19</v>
      </c>
      <c r="C85" s="186"/>
      <c r="D85" s="183"/>
      <c r="E85" s="183"/>
      <c r="F85" s="183"/>
      <c r="G85" s="183"/>
      <c r="H85" s="183"/>
      <c r="I85" s="183"/>
      <c r="J85" s="183"/>
      <c r="K85" s="183"/>
      <c r="L85" s="183"/>
      <c r="M85" s="183"/>
      <c r="N85" s="183"/>
      <c r="O85" s="183"/>
      <c r="P85" s="184"/>
      <c r="Q85" s="184"/>
      <c r="R85" s="184"/>
      <c r="S85" s="184"/>
      <c r="T85" s="184"/>
      <c r="U85" s="184"/>
      <c r="V85" s="97"/>
      <c r="W85" s="97"/>
      <c r="X85" s="97"/>
      <c r="Y85" s="97"/>
      <c r="Z85" s="97"/>
      <c r="AA85" s="97"/>
      <c r="AB85" s="97"/>
      <c r="AC85" s="97"/>
      <c r="AD85" s="97"/>
      <c r="AE85" s="97"/>
      <c r="AF85" s="97"/>
      <c r="AG85" s="97"/>
      <c r="AH85" s="97"/>
      <c r="AI85" s="97"/>
      <c r="AJ85" s="97"/>
      <c r="AK85" s="97"/>
      <c r="AL85" s="97"/>
      <c r="AM85" s="97"/>
      <c r="AN85" s="97"/>
      <c r="AO85" s="97"/>
      <c r="AP85" s="97"/>
      <c r="AQ85" s="97"/>
      <c r="AR85" s="97"/>
      <c r="AS85" s="97"/>
      <c r="AT85" s="97"/>
      <c r="AU85" s="100"/>
      <c r="AV85" s="100"/>
      <c r="AW85" s="100"/>
      <c r="AX85" s="100"/>
      <c r="AY85" s="100"/>
      <c r="AZ85" s="100"/>
      <c r="BA85" s="100"/>
      <c r="BB85" s="100"/>
      <c r="BC85" s="100"/>
      <c r="BD85" s="100"/>
      <c r="BE85" s="100"/>
      <c r="BF85" s="100"/>
      <c r="BG85" s="100"/>
      <c r="BH85" s="100"/>
      <c r="BI85" s="100"/>
      <c r="BJ85" s="100"/>
      <c r="BK85" s="100"/>
      <c r="BL85" s="95"/>
      <c r="BM85" s="95"/>
      <c r="BN85" s="95"/>
      <c r="BO85" s="96"/>
      <c r="DB85" s="68" t="str">
        <f t="shared" si="0"/>
        <v>定性分析</v>
      </c>
    </row>
    <row r="86" spans="2:106" ht="27.75" customHeight="1" x14ac:dyDescent="0.25">
      <c r="B86" s="185">
        <v>20</v>
      </c>
      <c r="C86" s="186"/>
      <c r="D86" s="183"/>
      <c r="E86" s="183"/>
      <c r="F86" s="183"/>
      <c r="G86" s="183"/>
      <c r="H86" s="183"/>
      <c r="I86" s="183"/>
      <c r="J86" s="183"/>
      <c r="K86" s="183"/>
      <c r="L86" s="183"/>
      <c r="M86" s="183"/>
      <c r="N86" s="183"/>
      <c r="O86" s="183"/>
      <c r="P86" s="184"/>
      <c r="Q86" s="184"/>
      <c r="R86" s="184"/>
      <c r="S86" s="184"/>
      <c r="T86" s="184"/>
      <c r="U86" s="184"/>
      <c r="V86" s="97"/>
      <c r="W86" s="97"/>
      <c r="X86" s="97"/>
      <c r="Y86" s="97"/>
      <c r="Z86" s="97"/>
      <c r="AA86" s="97"/>
      <c r="AB86" s="97"/>
      <c r="AC86" s="97"/>
      <c r="AD86" s="97"/>
      <c r="AE86" s="97"/>
      <c r="AF86" s="97"/>
      <c r="AG86" s="97"/>
      <c r="AH86" s="97"/>
      <c r="AI86" s="97"/>
      <c r="AJ86" s="97"/>
      <c r="AK86" s="97"/>
      <c r="AL86" s="97"/>
      <c r="AM86" s="97"/>
      <c r="AN86" s="97"/>
      <c r="AO86" s="97"/>
      <c r="AP86" s="97"/>
      <c r="AQ86" s="97"/>
      <c r="AR86" s="97"/>
      <c r="AS86" s="97"/>
      <c r="AT86" s="97"/>
      <c r="AU86" s="100"/>
      <c r="AV86" s="100"/>
      <c r="AW86" s="100"/>
      <c r="AX86" s="100"/>
      <c r="AY86" s="100"/>
      <c r="AZ86" s="100"/>
      <c r="BA86" s="100"/>
      <c r="BB86" s="100"/>
      <c r="BC86" s="100"/>
      <c r="BD86" s="100"/>
      <c r="BE86" s="100"/>
      <c r="BF86" s="100"/>
      <c r="BG86" s="100"/>
      <c r="BH86" s="100"/>
      <c r="BI86" s="100"/>
      <c r="BJ86" s="100"/>
      <c r="BK86" s="100"/>
      <c r="BL86" s="95"/>
      <c r="BM86" s="95"/>
      <c r="BN86" s="95"/>
      <c r="BO86" s="96"/>
      <c r="DB86" s="68" t="str">
        <f t="shared" si="0"/>
        <v>定性分析</v>
      </c>
    </row>
    <row r="87" spans="2:106" ht="27.75" customHeight="1" x14ac:dyDescent="0.25">
      <c r="B87" s="185">
        <v>21</v>
      </c>
      <c r="C87" s="186"/>
      <c r="D87" s="183"/>
      <c r="E87" s="183"/>
      <c r="F87" s="183"/>
      <c r="G87" s="183"/>
      <c r="H87" s="183"/>
      <c r="I87" s="183"/>
      <c r="J87" s="183"/>
      <c r="K87" s="183"/>
      <c r="L87" s="183"/>
      <c r="M87" s="183"/>
      <c r="N87" s="183"/>
      <c r="O87" s="183"/>
      <c r="P87" s="184"/>
      <c r="Q87" s="184"/>
      <c r="R87" s="184"/>
      <c r="S87" s="184"/>
      <c r="T87" s="184"/>
      <c r="U87" s="184"/>
      <c r="V87" s="97"/>
      <c r="W87" s="97"/>
      <c r="X87" s="97"/>
      <c r="Y87" s="97"/>
      <c r="Z87" s="97"/>
      <c r="AA87" s="97"/>
      <c r="AB87" s="97"/>
      <c r="AC87" s="97"/>
      <c r="AD87" s="97"/>
      <c r="AE87" s="97"/>
      <c r="AF87" s="97"/>
      <c r="AG87" s="97"/>
      <c r="AH87" s="97"/>
      <c r="AI87" s="97"/>
      <c r="AJ87" s="97"/>
      <c r="AK87" s="97"/>
      <c r="AL87" s="97"/>
      <c r="AM87" s="97"/>
      <c r="AN87" s="97"/>
      <c r="AO87" s="97"/>
      <c r="AP87" s="97"/>
      <c r="AQ87" s="97"/>
      <c r="AR87" s="97"/>
      <c r="AS87" s="97"/>
      <c r="AT87" s="97"/>
      <c r="AU87" s="100"/>
      <c r="AV87" s="100"/>
      <c r="AW87" s="100"/>
      <c r="AX87" s="100"/>
      <c r="AY87" s="100"/>
      <c r="AZ87" s="100"/>
      <c r="BA87" s="100"/>
      <c r="BB87" s="100"/>
      <c r="BC87" s="100"/>
      <c r="BD87" s="100"/>
      <c r="BE87" s="100"/>
      <c r="BF87" s="100"/>
      <c r="BG87" s="100"/>
      <c r="BH87" s="100"/>
      <c r="BI87" s="100"/>
      <c r="BJ87" s="100"/>
      <c r="BK87" s="100"/>
      <c r="BL87" s="95"/>
      <c r="BM87" s="95"/>
      <c r="BN87" s="95"/>
      <c r="BO87" s="96"/>
      <c r="DB87" s="68" t="str">
        <f t="shared" si="0"/>
        <v>定性分析</v>
      </c>
    </row>
    <row r="88" spans="2:106" ht="27.75" customHeight="1" x14ac:dyDescent="0.25">
      <c r="B88" s="185">
        <v>22</v>
      </c>
      <c r="C88" s="186"/>
      <c r="D88" s="183"/>
      <c r="E88" s="183"/>
      <c r="F88" s="183"/>
      <c r="G88" s="183"/>
      <c r="H88" s="183"/>
      <c r="I88" s="183"/>
      <c r="J88" s="183"/>
      <c r="K88" s="183"/>
      <c r="L88" s="183"/>
      <c r="M88" s="183"/>
      <c r="N88" s="183"/>
      <c r="O88" s="183"/>
      <c r="P88" s="184"/>
      <c r="Q88" s="184"/>
      <c r="R88" s="184"/>
      <c r="S88" s="184"/>
      <c r="T88" s="184"/>
      <c r="U88" s="184"/>
      <c r="V88" s="97"/>
      <c r="W88" s="97"/>
      <c r="X88" s="97"/>
      <c r="Y88" s="97"/>
      <c r="Z88" s="97"/>
      <c r="AA88" s="97"/>
      <c r="AB88" s="97"/>
      <c r="AC88" s="97"/>
      <c r="AD88" s="97"/>
      <c r="AE88" s="97"/>
      <c r="AF88" s="97"/>
      <c r="AG88" s="97"/>
      <c r="AH88" s="97"/>
      <c r="AI88" s="97"/>
      <c r="AJ88" s="97"/>
      <c r="AK88" s="97"/>
      <c r="AL88" s="97"/>
      <c r="AM88" s="97"/>
      <c r="AN88" s="97"/>
      <c r="AO88" s="97"/>
      <c r="AP88" s="97"/>
      <c r="AQ88" s="97"/>
      <c r="AR88" s="97"/>
      <c r="AS88" s="97"/>
      <c r="AT88" s="97"/>
      <c r="AU88" s="100"/>
      <c r="AV88" s="100"/>
      <c r="AW88" s="100"/>
      <c r="AX88" s="100"/>
      <c r="AY88" s="100"/>
      <c r="AZ88" s="100"/>
      <c r="BA88" s="100"/>
      <c r="BB88" s="100"/>
      <c r="BC88" s="100"/>
      <c r="BD88" s="100"/>
      <c r="BE88" s="100"/>
      <c r="BF88" s="100"/>
      <c r="BG88" s="100"/>
      <c r="BH88" s="100"/>
      <c r="BI88" s="100"/>
      <c r="BJ88" s="100"/>
      <c r="BK88" s="100"/>
      <c r="BL88" s="95"/>
      <c r="BM88" s="95"/>
      <c r="BN88" s="95"/>
      <c r="BO88" s="96"/>
      <c r="DB88" s="68" t="str">
        <f t="shared" si="0"/>
        <v>定性分析</v>
      </c>
    </row>
    <row r="89" spans="2:106" ht="27.75" customHeight="1" x14ac:dyDescent="0.25">
      <c r="B89" s="185">
        <v>23</v>
      </c>
      <c r="C89" s="186"/>
      <c r="D89" s="183"/>
      <c r="E89" s="183"/>
      <c r="F89" s="183"/>
      <c r="G89" s="183"/>
      <c r="H89" s="183"/>
      <c r="I89" s="183"/>
      <c r="J89" s="183"/>
      <c r="K89" s="183"/>
      <c r="L89" s="183"/>
      <c r="M89" s="183"/>
      <c r="N89" s="183"/>
      <c r="O89" s="183"/>
      <c r="P89" s="184"/>
      <c r="Q89" s="184"/>
      <c r="R89" s="184"/>
      <c r="S89" s="184"/>
      <c r="T89" s="184"/>
      <c r="U89" s="184"/>
      <c r="V89" s="97"/>
      <c r="W89" s="97"/>
      <c r="X89" s="97"/>
      <c r="Y89" s="97"/>
      <c r="Z89" s="97"/>
      <c r="AA89" s="97"/>
      <c r="AB89" s="97"/>
      <c r="AC89" s="97"/>
      <c r="AD89" s="97"/>
      <c r="AE89" s="97"/>
      <c r="AF89" s="97"/>
      <c r="AG89" s="97"/>
      <c r="AH89" s="97"/>
      <c r="AI89" s="97"/>
      <c r="AJ89" s="97"/>
      <c r="AK89" s="97"/>
      <c r="AL89" s="97"/>
      <c r="AM89" s="97"/>
      <c r="AN89" s="97"/>
      <c r="AO89" s="97"/>
      <c r="AP89" s="97"/>
      <c r="AQ89" s="97"/>
      <c r="AR89" s="97"/>
      <c r="AS89" s="97"/>
      <c r="AT89" s="97"/>
      <c r="AU89" s="100"/>
      <c r="AV89" s="100"/>
      <c r="AW89" s="100"/>
      <c r="AX89" s="100"/>
      <c r="AY89" s="100"/>
      <c r="AZ89" s="100"/>
      <c r="BA89" s="100"/>
      <c r="BB89" s="100"/>
      <c r="BC89" s="100"/>
      <c r="BD89" s="100"/>
      <c r="BE89" s="100"/>
      <c r="BF89" s="100"/>
      <c r="BG89" s="100"/>
      <c r="BH89" s="100"/>
      <c r="BI89" s="100"/>
      <c r="BJ89" s="100"/>
      <c r="BK89" s="100"/>
      <c r="BL89" s="95"/>
      <c r="BM89" s="95"/>
      <c r="BN89" s="95"/>
      <c r="BO89" s="96"/>
      <c r="DB89" s="68" t="str">
        <f t="shared" si="0"/>
        <v>定性分析</v>
      </c>
    </row>
    <row r="90" spans="2:106" ht="27.75" customHeight="1" x14ac:dyDescent="0.25">
      <c r="B90" s="185">
        <v>24</v>
      </c>
      <c r="C90" s="186"/>
      <c r="D90" s="183"/>
      <c r="E90" s="183"/>
      <c r="F90" s="183"/>
      <c r="G90" s="183"/>
      <c r="H90" s="183"/>
      <c r="I90" s="183"/>
      <c r="J90" s="183"/>
      <c r="K90" s="183"/>
      <c r="L90" s="183"/>
      <c r="M90" s="183"/>
      <c r="N90" s="183"/>
      <c r="O90" s="183"/>
      <c r="P90" s="184"/>
      <c r="Q90" s="184"/>
      <c r="R90" s="184"/>
      <c r="S90" s="184"/>
      <c r="T90" s="184"/>
      <c r="U90" s="184"/>
      <c r="V90" s="97"/>
      <c r="W90" s="97"/>
      <c r="X90" s="97"/>
      <c r="Y90" s="97"/>
      <c r="Z90" s="97"/>
      <c r="AA90" s="97"/>
      <c r="AB90" s="97"/>
      <c r="AC90" s="97"/>
      <c r="AD90" s="97"/>
      <c r="AE90" s="97"/>
      <c r="AF90" s="97"/>
      <c r="AG90" s="97"/>
      <c r="AH90" s="97"/>
      <c r="AI90" s="97"/>
      <c r="AJ90" s="97"/>
      <c r="AK90" s="97"/>
      <c r="AL90" s="97"/>
      <c r="AM90" s="97"/>
      <c r="AN90" s="97"/>
      <c r="AO90" s="97"/>
      <c r="AP90" s="97"/>
      <c r="AQ90" s="97"/>
      <c r="AR90" s="97"/>
      <c r="AS90" s="97"/>
      <c r="AT90" s="97"/>
      <c r="AU90" s="100"/>
      <c r="AV90" s="100"/>
      <c r="AW90" s="100"/>
      <c r="AX90" s="100"/>
      <c r="AY90" s="100"/>
      <c r="AZ90" s="100"/>
      <c r="BA90" s="100"/>
      <c r="BB90" s="100"/>
      <c r="BC90" s="100"/>
      <c r="BD90" s="100"/>
      <c r="BE90" s="100"/>
      <c r="BF90" s="100"/>
      <c r="BG90" s="100"/>
      <c r="BH90" s="100"/>
      <c r="BI90" s="100"/>
      <c r="BJ90" s="100"/>
      <c r="BK90" s="100"/>
      <c r="BL90" s="95"/>
      <c r="BM90" s="95"/>
      <c r="BN90" s="95"/>
      <c r="BO90" s="96"/>
      <c r="DB90" s="68" t="str">
        <f t="shared" si="0"/>
        <v>定性分析</v>
      </c>
    </row>
    <row r="91" spans="2:106" ht="27.75" customHeight="1" x14ac:dyDescent="0.25">
      <c r="B91" s="185">
        <v>25</v>
      </c>
      <c r="C91" s="186"/>
      <c r="D91" s="183"/>
      <c r="E91" s="183"/>
      <c r="F91" s="183"/>
      <c r="G91" s="183"/>
      <c r="H91" s="183"/>
      <c r="I91" s="183"/>
      <c r="J91" s="183"/>
      <c r="K91" s="183"/>
      <c r="L91" s="183"/>
      <c r="M91" s="183"/>
      <c r="N91" s="183"/>
      <c r="O91" s="183"/>
      <c r="P91" s="184"/>
      <c r="Q91" s="184"/>
      <c r="R91" s="184"/>
      <c r="S91" s="184"/>
      <c r="T91" s="184"/>
      <c r="U91" s="184"/>
      <c r="V91" s="97"/>
      <c r="W91" s="97"/>
      <c r="X91" s="97"/>
      <c r="Y91" s="97"/>
      <c r="Z91" s="97"/>
      <c r="AA91" s="97"/>
      <c r="AB91" s="97"/>
      <c r="AC91" s="97"/>
      <c r="AD91" s="97"/>
      <c r="AE91" s="97"/>
      <c r="AF91" s="97"/>
      <c r="AG91" s="97"/>
      <c r="AH91" s="97"/>
      <c r="AI91" s="97"/>
      <c r="AJ91" s="97"/>
      <c r="AK91" s="97"/>
      <c r="AL91" s="97"/>
      <c r="AM91" s="97"/>
      <c r="AN91" s="97"/>
      <c r="AO91" s="97"/>
      <c r="AP91" s="97"/>
      <c r="AQ91" s="97"/>
      <c r="AR91" s="97"/>
      <c r="AS91" s="97"/>
      <c r="AT91" s="97"/>
      <c r="AU91" s="100"/>
      <c r="AV91" s="100"/>
      <c r="AW91" s="100"/>
      <c r="AX91" s="100"/>
      <c r="AY91" s="100"/>
      <c r="AZ91" s="100"/>
      <c r="BA91" s="100"/>
      <c r="BB91" s="100"/>
      <c r="BC91" s="100"/>
      <c r="BD91" s="100"/>
      <c r="BE91" s="100"/>
      <c r="BF91" s="100"/>
      <c r="BG91" s="100"/>
      <c r="BH91" s="100"/>
      <c r="BI91" s="100"/>
      <c r="BJ91" s="100"/>
      <c r="BK91" s="100"/>
      <c r="BL91" s="95"/>
      <c r="BM91" s="95"/>
      <c r="BN91" s="95"/>
      <c r="BO91" s="96"/>
      <c r="DB91" s="68" t="str">
        <f t="shared" si="0"/>
        <v>定性分析</v>
      </c>
    </row>
    <row r="92" spans="2:106" ht="27.75" customHeight="1" x14ac:dyDescent="0.25">
      <c r="B92" s="185">
        <v>26</v>
      </c>
      <c r="C92" s="186"/>
      <c r="D92" s="183"/>
      <c r="E92" s="183"/>
      <c r="F92" s="183"/>
      <c r="G92" s="183"/>
      <c r="H92" s="183"/>
      <c r="I92" s="183"/>
      <c r="J92" s="183"/>
      <c r="K92" s="183"/>
      <c r="L92" s="183"/>
      <c r="M92" s="183"/>
      <c r="N92" s="183"/>
      <c r="O92" s="183"/>
      <c r="P92" s="184"/>
      <c r="Q92" s="184"/>
      <c r="R92" s="184"/>
      <c r="S92" s="184"/>
      <c r="T92" s="184"/>
      <c r="U92" s="184"/>
      <c r="V92" s="97"/>
      <c r="W92" s="97"/>
      <c r="X92" s="97"/>
      <c r="Y92" s="97"/>
      <c r="Z92" s="97"/>
      <c r="AA92" s="97"/>
      <c r="AB92" s="97"/>
      <c r="AC92" s="97"/>
      <c r="AD92" s="97"/>
      <c r="AE92" s="97"/>
      <c r="AF92" s="97"/>
      <c r="AG92" s="97"/>
      <c r="AH92" s="97"/>
      <c r="AI92" s="97"/>
      <c r="AJ92" s="97"/>
      <c r="AK92" s="97"/>
      <c r="AL92" s="97"/>
      <c r="AM92" s="97"/>
      <c r="AN92" s="97"/>
      <c r="AO92" s="97"/>
      <c r="AP92" s="97"/>
      <c r="AQ92" s="97"/>
      <c r="AR92" s="97"/>
      <c r="AS92" s="97"/>
      <c r="AT92" s="97"/>
      <c r="AU92" s="100"/>
      <c r="AV92" s="100"/>
      <c r="AW92" s="100"/>
      <c r="AX92" s="100"/>
      <c r="AY92" s="100"/>
      <c r="AZ92" s="100"/>
      <c r="BA92" s="100"/>
      <c r="BB92" s="100"/>
      <c r="BC92" s="100"/>
      <c r="BD92" s="100"/>
      <c r="BE92" s="100"/>
      <c r="BF92" s="100"/>
      <c r="BG92" s="100"/>
      <c r="BH92" s="100"/>
      <c r="BI92" s="100"/>
      <c r="BJ92" s="100"/>
      <c r="BK92" s="100"/>
      <c r="BL92" s="95"/>
      <c r="BM92" s="95"/>
      <c r="BN92" s="95"/>
      <c r="BO92" s="96"/>
      <c r="DB92" s="68" t="str">
        <f t="shared" si="0"/>
        <v>定性分析</v>
      </c>
    </row>
    <row r="93" spans="2:106" ht="27.75" customHeight="1" x14ac:dyDescent="0.25">
      <c r="B93" s="185">
        <v>27</v>
      </c>
      <c r="C93" s="186"/>
      <c r="D93" s="183"/>
      <c r="E93" s="183"/>
      <c r="F93" s="183"/>
      <c r="G93" s="183"/>
      <c r="H93" s="183"/>
      <c r="I93" s="183"/>
      <c r="J93" s="183"/>
      <c r="K93" s="183"/>
      <c r="L93" s="183"/>
      <c r="M93" s="183"/>
      <c r="N93" s="183"/>
      <c r="O93" s="183"/>
      <c r="P93" s="184"/>
      <c r="Q93" s="184"/>
      <c r="R93" s="184"/>
      <c r="S93" s="184"/>
      <c r="T93" s="184"/>
      <c r="U93" s="184"/>
      <c r="V93" s="97"/>
      <c r="W93" s="97"/>
      <c r="X93" s="97"/>
      <c r="Y93" s="97"/>
      <c r="Z93" s="97"/>
      <c r="AA93" s="97"/>
      <c r="AB93" s="97"/>
      <c r="AC93" s="97"/>
      <c r="AD93" s="97"/>
      <c r="AE93" s="97"/>
      <c r="AF93" s="97"/>
      <c r="AG93" s="97"/>
      <c r="AH93" s="97"/>
      <c r="AI93" s="97"/>
      <c r="AJ93" s="97"/>
      <c r="AK93" s="97"/>
      <c r="AL93" s="97"/>
      <c r="AM93" s="97"/>
      <c r="AN93" s="97"/>
      <c r="AO93" s="97"/>
      <c r="AP93" s="97"/>
      <c r="AQ93" s="97"/>
      <c r="AR93" s="97"/>
      <c r="AS93" s="97"/>
      <c r="AT93" s="97"/>
      <c r="AU93" s="100"/>
      <c r="AV93" s="100"/>
      <c r="AW93" s="100"/>
      <c r="AX93" s="100"/>
      <c r="AY93" s="100"/>
      <c r="AZ93" s="100"/>
      <c r="BA93" s="100"/>
      <c r="BB93" s="100"/>
      <c r="BC93" s="100"/>
      <c r="BD93" s="100"/>
      <c r="BE93" s="100"/>
      <c r="BF93" s="100"/>
      <c r="BG93" s="100"/>
      <c r="BH93" s="100"/>
      <c r="BI93" s="100"/>
      <c r="BJ93" s="100"/>
      <c r="BK93" s="100"/>
      <c r="BL93" s="95"/>
      <c r="BM93" s="95"/>
      <c r="BN93" s="95"/>
      <c r="BO93" s="96"/>
      <c r="DB93" s="68" t="str">
        <f t="shared" si="0"/>
        <v>定性分析</v>
      </c>
    </row>
    <row r="94" spans="2:106" ht="27.75" customHeight="1" x14ac:dyDescent="0.25">
      <c r="B94" s="185">
        <v>28</v>
      </c>
      <c r="C94" s="186"/>
      <c r="D94" s="183"/>
      <c r="E94" s="183"/>
      <c r="F94" s="183"/>
      <c r="G94" s="183"/>
      <c r="H94" s="183"/>
      <c r="I94" s="183"/>
      <c r="J94" s="183"/>
      <c r="K94" s="183"/>
      <c r="L94" s="183"/>
      <c r="M94" s="183"/>
      <c r="N94" s="183"/>
      <c r="O94" s="183"/>
      <c r="P94" s="184"/>
      <c r="Q94" s="184"/>
      <c r="R94" s="184"/>
      <c r="S94" s="184"/>
      <c r="T94" s="184"/>
      <c r="U94" s="184"/>
      <c r="V94" s="97"/>
      <c r="W94" s="97"/>
      <c r="X94" s="97"/>
      <c r="Y94" s="97"/>
      <c r="Z94" s="97"/>
      <c r="AA94" s="97"/>
      <c r="AB94" s="97"/>
      <c r="AC94" s="97"/>
      <c r="AD94" s="97"/>
      <c r="AE94" s="97"/>
      <c r="AF94" s="97"/>
      <c r="AG94" s="97"/>
      <c r="AH94" s="97"/>
      <c r="AI94" s="97"/>
      <c r="AJ94" s="97"/>
      <c r="AK94" s="97"/>
      <c r="AL94" s="97"/>
      <c r="AM94" s="97"/>
      <c r="AN94" s="97"/>
      <c r="AO94" s="97"/>
      <c r="AP94" s="97"/>
      <c r="AQ94" s="97"/>
      <c r="AR94" s="97"/>
      <c r="AS94" s="97"/>
      <c r="AT94" s="97"/>
      <c r="AU94" s="100"/>
      <c r="AV94" s="100"/>
      <c r="AW94" s="100"/>
      <c r="AX94" s="100"/>
      <c r="AY94" s="100"/>
      <c r="AZ94" s="100"/>
      <c r="BA94" s="100"/>
      <c r="BB94" s="100"/>
      <c r="BC94" s="100"/>
      <c r="BD94" s="100"/>
      <c r="BE94" s="100"/>
      <c r="BF94" s="100"/>
      <c r="BG94" s="100"/>
      <c r="BH94" s="100"/>
      <c r="BI94" s="100"/>
      <c r="BJ94" s="100"/>
      <c r="BK94" s="100"/>
      <c r="BL94" s="95"/>
      <c r="BM94" s="95"/>
      <c r="BN94" s="95"/>
      <c r="BO94" s="96"/>
      <c r="DB94" s="68" t="str">
        <f t="shared" si="0"/>
        <v>定性分析</v>
      </c>
    </row>
    <row r="95" spans="2:106" ht="27.75" customHeight="1" x14ac:dyDescent="0.25">
      <c r="B95" s="185">
        <v>29</v>
      </c>
      <c r="C95" s="186"/>
      <c r="D95" s="183"/>
      <c r="E95" s="183"/>
      <c r="F95" s="183"/>
      <c r="G95" s="183"/>
      <c r="H95" s="183"/>
      <c r="I95" s="183"/>
      <c r="J95" s="183"/>
      <c r="K95" s="183"/>
      <c r="L95" s="183"/>
      <c r="M95" s="183"/>
      <c r="N95" s="183"/>
      <c r="O95" s="183"/>
      <c r="P95" s="184"/>
      <c r="Q95" s="184"/>
      <c r="R95" s="184"/>
      <c r="S95" s="184"/>
      <c r="T95" s="184"/>
      <c r="U95" s="184"/>
      <c r="V95" s="97"/>
      <c r="W95" s="97"/>
      <c r="X95" s="97"/>
      <c r="Y95" s="97"/>
      <c r="Z95" s="97"/>
      <c r="AA95" s="97"/>
      <c r="AB95" s="97"/>
      <c r="AC95" s="97"/>
      <c r="AD95" s="97"/>
      <c r="AE95" s="97"/>
      <c r="AF95" s="97"/>
      <c r="AG95" s="97"/>
      <c r="AH95" s="97"/>
      <c r="AI95" s="97"/>
      <c r="AJ95" s="97"/>
      <c r="AK95" s="97"/>
      <c r="AL95" s="97"/>
      <c r="AM95" s="97"/>
      <c r="AN95" s="97"/>
      <c r="AO95" s="97"/>
      <c r="AP95" s="97"/>
      <c r="AQ95" s="97"/>
      <c r="AR95" s="97"/>
      <c r="AS95" s="97"/>
      <c r="AT95" s="97"/>
      <c r="AU95" s="100"/>
      <c r="AV95" s="100"/>
      <c r="AW95" s="100"/>
      <c r="AX95" s="100"/>
      <c r="AY95" s="100"/>
      <c r="AZ95" s="100"/>
      <c r="BA95" s="100"/>
      <c r="BB95" s="100"/>
      <c r="BC95" s="100"/>
      <c r="BD95" s="100"/>
      <c r="BE95" s="100"/>
      <c r="BF95" s="100"/>
      <c r="BG95" s="100"/>
      <c r="BH95" s="100"/>
      <c r="BI95" s="100"/>
      <c r="BJ95" s="100"/>
      <c r="BK95" s="100"/>
      <c r="BL95" s="95"/>
      <c r="BM95" s="95"/>
      <c r="BN95" s="95"/>
      <c r="BO95" s="96"/>
      <c r="DB95" s="68" t="str">
        <f t="shared" si="0"/>
        <v>定性分析</v>
      </c>
    </row>
    <row r="96" spans="2:106" ht="27.75" customHeight="1" x14ac:dyDescent="0.25">
      <c r="B96" s="185">
        <v>30</v>
      </c>
      <c r="C96" s="186"/>
      <c r="D96" s="183"/>
      <c r="E96" s="183"/>
      <c r="F96" s="183"/>
      <c r="G96" s="183"/>
      <c r="H96" s="183"/>
      <c r="I96" s="183"/>
      <c r="J96" s="183"/>
      <c r="K96" s="183"/>
      <c r="L96" s="183"/>
      <c r="M96" s="183"/>
      <c r="N96" s="183"/>
      <c r="O96" s="183"/>
      <c r="P96" s="184"/>
      <c r="Q96" s="184"/>
      <c r="R96" s="184"/>
      <c r="S96" s="184"/>
      <c r="T96" s="184"/>
      <c r="U96" s="184"/>
      <c r="V96" s="97"/>
      <c r="W96" s="97"/>
      <c r="X96" s="97"/>
      <c r="Y96" s="97"/>
      <c r="Z96" s="97"/>
      <c r="AA96" s="97"/>
      <c r="AB96" s="97"/>
      <c r="AC96" s="97"/>
      <c r="AD96" s="97"/>
      <c r="AE96" s="97"/>
      <c r="AF96" s="97"/>
      <c r="AG96" s="97"/>
      <c r="AH96" s="97"/>
      <c r="AI96" s="97"/>
      <c r="AJ96" s="97"/>
      <c r="AK96" s="97"/>
      <c r="AL96" s="97"/>
      <c r="AM96" s="97"/>
      <c r="AN96" s="97"/>
      <c r="AO96" s="97"/>
      <c r="AP96" s="97"/>
      <c r="AQ96" s="97"/>
      <c r="AR96" s="97"/>
      <c r="AS96" s="97"/>
      <c r="AT96" s="97"/>
      <c r="AU96" s="100"/>
      <c r="AV96" s="100"/>
      <c r="AW96" s="100"/>
      <c r="AX96" s="100"/>
      <c r="AY96" s="100"/>
      <c r="AZ96" s="100"/>
      <c r="BA96" s="100"/>
      <c r="BB96" s="100"/>
      <c r="BC96" s="100"/>
      <c r="BD96" s="100"/>
      <c r="BE96" s="100"/>
      <c r="BF96" s="100"/>
      <c r="BG96" s="100"/>
      <c r="BH96" s="100"/>
      <c r="BI96" s="100"/>
      <c r="BJ96" s="100"/>
      <c r="BK96" s="100"/>
      <c r="BL96" s="95"/>
      <c r="BM96" s="95"/>
      <c r="BN96" s="95"/>
      <c r="BO96" s="96"/>
      <c r="DB96" s="68" t="str">
        <f t="shared" si="0"/>
        <v>定性分析</v>
      </c>
    </row>
    <row r="97" spans="2:106" ht="27.75" customHeight="1" x14ac:dyDescent="0.25">
      <c r="B97" s="185">
        <v>31</v>
      </c>
      <c r="C97" s="186"/>
      <c r="D97" s="183"/>
      <c r="E97" s="183"/>
      <c r="F97" s="183"/>
      <c r="G97" s="183"/>
      <c r="H97" s="183"/>
      <c r="I97" s="183"/>
      <c r="J97" s="183"/>
      <c r="K97" s="183"/>
      <c r="L97" s="183"/>
      <c r="M97" s="183"/>
      <c r="N97" s="183"/>
      <c r="O97" s="183"/>
      <c r="P97" s="184"/>
      <c r="Q97" s="184"/>
      <c r="R97" s="184"/>
      <c r="S97" s="184"/>
      <c r="T97" s="184"/>
      <c r="U97" s="184"/>
      <c r="V97" s="97"/>
      <c r="W97" s="97"/>
      <c r="X97" s="97"/>
      <c r="Y97" s="97"/>
      <c r="Z97" s="97"/>
      <c r="AA97" s="97"/>
      <c r="AB97" s="97"/>
      <c r="AC97" s="97"/>
      <c r="AD97" s="97"/>
      <c r="AE97" s="97"/>
      <c r="AF97" s="97"/>
      <c r="AG97" s="97"/>
      <c r="AH97" s="97"/>
      <c r="AI97" s="97"/>
      <c r="AJ97" s="97"/>
      <c r="AK97" s="97"/>
      <c r="AL97" s="97"/>
      <c r="AM97" s="97"/>
      <c r="AN97" s="97"/>
      <c r="AO97" s="97"/>
      <c r="AP97" s="97"/>
      <c r="AQ97" s="97"/>
      <c r="AR97" s="97"/>
      <c r="AS97" s="97"/>
      <c r="AT97" s="97"/>
      <c r="AU97" s="100"/>
      <c r="AV97" s="100"/>
      <c r="AW97" s="100"/>
      <c r="AX97" s="100"/>
      <c r="AY97" s="100"/>
      <c r="AZ97" s="100"/>
      <c r="BA97" s="100"/>
      <c r="BB97" s="100"/>
      <c r="BC97" s="100"/>
      <c r="BD97" s="100"/>
      <c r="BE97" s="100"/>
      <c r="BF97" s="100"/>
      <c r="BG97" s="100"/>
      <c r="BH97" s="100"/>
      <c r="BI97" s="100"/>
      <c r="BJ97" s="100"/>
      <c r="BK97" s="100"/>
      <c r="BL97" s="95"/>
      <c r="BM97" s="95"/>
      <c r="BN97" s="95"/>
      <c r="BO97" s="96"/>
      <c r="DB97" s="68" t="str">
        <f t="shared" si="0"/>
        <v>定性分析</v>
      </c>
    </row>
    <row r="98" spans="2:106" ht="27.75" customHeight="1" x14ac:dyDescent="0.25">
      <c r="B98" s="185">
        <v>32</v>
      </c>
      <c r="C98" s="186"/>
      <c r="D98" s="183"/>
      <c r="E98" s="183"/>
      <c r="F98" s="183"/>
      <c r="G98" s="183"/>
      <c r="H98" s="183"/>
      <c r="I98" s="183"/>
      <c r="J98" s="183"/>
      <c r="K98" s="183"/>
      <c r="L98" s="183"/>
      <c r="M98" s="183"/>
      <c r="N98" s="183"/>
      <c r="O98" s="183"/>
      <c r="P98" s="184"/>
      <c r="Q98" s="184"/>
      <c r="R98" s="184"/>
      <c r="S98" s="184"/>
      <c r="T98" s="184"/>
      <c r="U98" s="184"/>
      <c r="V98" s="97"/>
      <c r="W98" s="97"/>
      <c r="X98" s="97"/>
      <c r="Y98" s="97"/>
      <c r="Z98" s="97"/>
      <c r="AA98" s="97"/>
      <c r="AB98" s="97"/>
      <c r="AC98" s="97"/>
      <c r="AD98" s="97"/>
      <c r="AE98" s="97"/>
      <c r="AF98" s="97"/>
      <c r="AG98" s="97"/>
      <c r="AH98" s="97"/>
      <c r="AI98" s="97"/>
      <c r="AJ98" s="97"/>
      <c r="AK98" s="97"/>
      <c r="AL98" s="97"/>
      <c r="AM98" s="97"/>
      <c r="AN98" s="97"/>
      <c r="AO98" s="97"/>
      <c r="AP98" s="97"/>
      <c r="AQ98" s="97"/>
      <c r="AR98" s="97"/>
      <c r="AS98" s="97"/>
      <c r="AT98" s="97"/>
      <c r="AU98" s="100"/>
      <c r="AV98" s="100"/>
      <c r="AW98" s="100"/>
      <c r="AX98" s="100"/>
      <c r="AY98" s="100"/>
      <c r="AZ98" s="100"/>
      <c r="BA98" s="100"/>
      <c r="BB98" s="100"/>
      <c r="BC98" s="100"/>
      <c r="BD98" s="100"/>
      <c r="BE98" s="100"/>
      <c r="BF98" s="100"/>
      <c r="BG98" s="100"/>
      <c r="BH98" s="100"/>
      <c r="BI98" s="100"/>
      <c r="BJ98" s="100"/>
      <c r="BK98" s="100"/>
      <c r="BL98" s="95"/>
      <c r="BM98" s="95"/>
      <c r="BN98" s="95"/>
      <c r="BO98" s="96"/>
      <c r="DB98" s="68" t="str">
        <f t="shared" si="0"/>
        <v>定性分析</v>
      </c>
    </row>
    <row r="99" spans="2:106" ht="27.75" customHeight="1" x14ac:dyDescent="0.25">
      <c r="B99" s="185">
        <v>33</v>
      </c>
      <c r="C99" s="186"/>
      <c r="D99" s="183"/>
      <c r="E99" s="183"/>
      <c r="F99" s="183"/>
      <c r="G99" s="183"/>
      <c r="H99" s="183"/>
      <c r="I99" s="183"/>
      <c r="J99" s="183"/>
      <c r="K99" s="183"/>
      <c r="L99" s="183"/>
      <c r="M99" s="183"/>
      <c r="N99" s="183"/>
      <c r="O99" s="183"/>
      <c r="P99" s="184"/>
      <c r="Q99" s="184"/>
      <c r="R99" s="184"/>
      <c r="S99" s="184"/>
      <c r="T99" s="184"/>
      <c r="U99" s="184"/>
      <c r="V99" s="97"/>
      <c r="W99" s="97"/>
      <c r="X99" s="97"/>
      <c r="Y99" s="97"/>
      <c r="Z99" s="97"/>
      <c r="AA99" s="97"/>
      <c r="AB99" s="97"/>
      <c r="AC99" s="97"/>
      <c r="AD99" s="97"/>
      <c r="AE99" s="97"/>
      <c r="AF99" s="97"/>
      <c r="AG99" s="97"/>
      <c r="AH99" s="97"/>
      <c r="AI99" s="97"/>
      <c r="AJ99" s="97"/>
      <c r="AK99" s="97"/>
      <c r="AL99" s="97"/>
      <c r="AM99" s="97"/>
      <c r="AN99" s="97"/>
      <c r="AO99" s="97"/>
      <c r="AP99" s="97"/>
      <c r="AQ99" s="97"/>
      <c r="AR99" s="97"/>
      <c r="AS99" s="97"/>
      <c r="AT99" s="97"/>
      <c r="AU99" s="100"/>
      <c r="AV99" s="100"/>
      <c r="AW99" s="100"/>
      <c r="AX99" s="100"/>
      <c r="AY99" s="100"/>
      <c r="AZ99" s="100"/>
      <c r="BA99" s="100"/>
      <c r="BB99" s="100"/>
      <c r="BC99" s="100"/>
      <c r="BD99" s="100"/>
      <c r="BE99" s="100"/>
      <c r="BF99" s="100"/>
      <c r="BG99" s="100"/>
      <c r="BH99" s="100"/>
      <c r="BI99" s="100"/>
      <c r="BJ99" s="100"/>
      <c r="BK99" s="100"/>
      <c r="BL99" s="95"/>
      <c r="BM99" s="95"/>
      <c r="BN99" s="95"/>
      <c r="BO99" s="96"/>
      <c r="DB99" s="68" t="str">
        <f t="shared" si="0"/>
        <v>定性分析</v>
      </c>
    </row>
    <row r="100" spans="2:106" ht="27.75" customHeight="1" x14ac:dyDescent="0.25">
      <c r="B100" s="185">
        <v>34</v>
      </c>
      <c r="C100" s="186"/>
      <c r="D100" s="183"/>
      <c r="E100" s="183"/>
      <c r="F100" s="183"/>
      <c r="G100" s="183"/>
      <c r="H100" s="183"/>
      <c r="I100" s="183"/>
      <c r="J100" s="183"/>
      <c r="K100" s="183"/>
      <c r="L100" s="183"/>
      <c r="M100" s="183"/>
      <c r="N100" s="183"/>
      <c r="O100" s="183"/>
      <c r="P100" s="184"/>
      <c r="Q100" s="184"/>
      <c r="R100" s="184"/>
      <c r="S100" s="184"/>
      <c r="T100" s="184"/>
      <c r="U100" s="184"/>
      <c r="V100" s="97"/>
      <c r="W100" s="97"/>
      <c r="X100" s="97"/>
      <c r="Y100" s="97"/>
      <c r="Z100" s="97"/>
      <c r="AA100" s="97"/>
      <c r="AB100" s="97"/>
      <c r="AC100" s="97"/>
      <c r="AD100" s="97"/>
      <c r="AE100" s="97"/>
      <c r="AF100" s="97"/>
      <c r="AG100" s="97"/>
      <c r="AH100" s="97"/>
      <c r="AI100" s="97"/>
      <c r="AJ100" s="97"/>
      <c r="AK100" s="97"/>
      <c r="AL100" s="97"/>
      <c r="AM100" s="97"/>
      <c r="AN100" s="97"/>
      <c r="AO100" s="97"/>
      <c r="AP100" s="97"/>
      <c r="AQ100" s="97"/>
      <c r="AR100" s="97"/>
      <c r="AS100" s="97"/>
      <c r="AT100" s="97"/>
      <c r="AU100" s="100"/>
      <c r="AV100" s="100"/>
      <c r="AW100" s="100"/>
      <c r="AX100" s="100"/>
      <c r="AY100" s="100"/>
      <c r="AZ100" s="100"/>
      <c r="BA100" s="100"/>
      <c r="BB100" s="100"/>
      <c r="BC100" s="100"/>
      <c r="BD100" s="100"/>
      <c r="BE100" s="100"/>
      <c r="BF100" s="100"/>
      <c r="BG100" s="100"/>
      <c r="BH100" s="100"/>
      <c r="BI100" s="100"/>
      <c r="BJ100" s="100"/>
      <c r="BK100" s="100"/>
      <c r="BL100" s="95"/>
      <c r="BM100" s="95"/>
      <c r="BN100" s="95"/>
      <c r="BO100" s="96"/>
      <c r="DB100" s="68" t="str">
        <f t="shared" si="0"/>
        <v>定性分析</v>
      </c>
    </row>
    <row r="101" spans="2:106" ht="27.75" customHeight="1" x14ac:dyDescent="0.25">
      <c r="B101" s="185">
        <v>35</v>
      </c>
      <c r="C101" s="186"/>
      <c r="D101" s="183"/>
      <c r="E101" s="183"/>
      <c r="F101" s="183"/>
      <c r="G101" s="183"/>
      <c r="H101" s="183"/>
      <c r="I101" s="183"/>
      <c r="J101" s="183"/>
      <c r="K101" s="183"/>
      <c r="L101" s="183"/>
      <c r="M101" s="183"/>
      <c r="N101" s="183"/>
      <c r="O101" s="183"/>
      <c r="P101" s="184"/>
      <c r="Q101" s="184"/>
      <c r="R101" s="184"/>
      <c r="S101" s="184"/>
      <c r="T101" s="184"/>
      <c r="U101" s="184"/>
      <c r="V101" s="97"/>
      <c r="W101" s="97"/>
      <c r="X101" s="97"/>
      <c r="Y101" s="97"/>
      <c r="Z101" s="97"/>
      <c r="AA101" s="97"/>
      <c r="AB101" s="97"/>
      <c r="AC101" s="97"/>
      <c r="AD101" s="97"/>
      <c r="AE101" s="97"/>
      <c r="AF101" s="97"/>
      <c r="AG101" s="97"/>
      <c r="AH101" s="97"/>
      <c r="AI101" s="97"/>
      <c r="AJ101" s="97"/>
      <c r="AK101" s="97"/>
      <c r="AL101" s="97"/>
      <c r="AM101" s="97"/>
      <c r="AN101" s="97"/>
      <c r="AO101" s="97"/>
      <c r="AP101" s="97"/>
      <c r="AQ101" s="97"/>
      <c r="AR101" s="97"/>
      <c r="AS101" s="97"/>
      <c r="AT101" s="97"/>
      <c r="AU101" s="100"/>
      <c r="AV101" s="100"/>
      <c r="AW101" s="100"/>
      <c r="AX101" s="100"/>
      <c r="AY101" s="100"/>
      <c r="AZ101" s="100"/>
      <c r="BA101" s="100"/>
      <c r="BB101" s="100"/>
      <c r="BC101" s="100"/>
      <c r="BD101" s="100"/>
      <c r="BE101" s="100"/>
      <c r="BF101" s="100"/>
      <c r="BG101" s="100"/>
      <c r="BH101" s="100"/>
      <c r="BI101" s="100"/>
      <c r="BJ101" s="100"/>
      <c r="BK101" s="100"/>
      <c r="BL101" s="95"/>
      <c r="BM101" s="95"/>
      <c r="BN101" s="95"/>
      <c r="BO101" s="96"/>
      <c r="DB101" s="68" t="str">
        <f t="shared" si="0"/>
        <v>定性分析</v>
      </c>
    </row>
    <row r="102" spans="2:106" ht="27.75" customHeight="1" x14ac:dyDescent="0.25">
      <c r="B102" s="185">
        <v>36</v>
      </c>
      <c r="C102" s="186"/>
      <c r="D102" s="183"/>
      <c r="E102" s="183"/>
      <c r="F102" s="183"/>
      <c r="G102" s="183"/>
      <c r="H102" s="183"/>
      <c r="I102" s="183"/>
      <c r="J102" s="183"/>
      <c r="K102" s="183"/>
      <c r="L102" s="183"/>
      <c r="M102" s="183"/>
      <c r="N102" s="183"/>
      <c r="O102" s="183"/>
      <c r="P102" s="184"/>
      <c r="Q102" s="184"/>
      <c r="R102" s="184"/>
      <c r="S102" s="184"/>
      <c r="T102" s="184"/>
      <c r="U102" s="184"/>
      <c r="V102" s="97"/>
      <c r="W102" s="97"/>
      <c r="X102" s="97"/>
      <c r="Y102" s="97"/>
      <c r="Z102" s="97"/>
      <c r="AA102" s="97"/>
      <c r="AB102" s="97"/>
      <c r="AC102" s="97"/>
      <c r="AD102" s="97"/>
      <c r="AE102" s="97"/>
      <c r="AF102" s="97"/>
      <c r="AG102" s="97"/>
      <c r="AH102" s="97"/>
      <c r="AI102" s="97"/>
      <c r="AJ102" s="97"/>
      <c r="AK102" s="97"/>
      <c r="AL102" s="97"/>
      <c r="AM102" s="97"/>
      <c r="AN102" s="97"/>
      <c r="AO102" s="97"/>
      <c r="AP102" s="97"/>
      <c r="AQ102" s="97"/>
      <c r="AR102" s="97"/>
      <c r="AS102" s="97"/>
      <c r="AT102" s="97"/>
      <c r="AU102" s="100"/>
      <c r="AV102" s="100"/>
      <c r="AW102" s="100"/>
      <c r="AX102" s="100"/>
      <c r="AY102" s="100"/>
      <c r="AZ102" s="100"/>
      <c r="BA102" s="100"/>
      <c r="BB102" s="100"/>
      <c r="BC102" s="100"/>
      <c r="BD102" s="100"/>
      <c r="BE102" s="100"/>
      <c r="BF102" s="100"/>
      <c r="BG102" s="100"/>
      <c r="BH102" s="100"/>
      <c r="BI102" s="100"/>
      <c r="BJ102" s="100"/>
      <c r="BK102" s="100"/>
      <c r="BL102" s="95"/>
      <c r="BM102" s="95"/>
      <c r="BN102" s="95"/>
      <c r="BO102" s="96"/>
      <c r="DB102" s="68" t="str">
        <f t="shared" si="0"/>
        <v>定性分析</v>
      </c>
    </row>
    <row r="103" spans="2:106" ht="27.75" customHeight="1" x14ac:dyDescent="0.25">
      <c r="B103" s="185">
        <v>37</v>
      </c>
      <c r="C103" s="186"/>
      <c r="D103" s="183"/>
      <c r="E103" s="183"/>
      <c r="F103" s="183"/>
      <c r="G103" s="183"/>
      <c r="H103" s="183"/>
      <c r="I103" s="183"/>
      <c r="J103" s="183"/>
      <c r="K103" s="183"/>
      <c r="L103" s="183"/>
      <c r="M103" s="183"/>
      <c r="N103" s="183"/>
      <c r="O103" s="183"/>
      <c r="P103" s="184"/>
      <c r="Q103" s="184"/>
      <c r="R103" s="184"/>
      <c r="S103" s="184"/>
      <c r="T103" s="184"/>
      <c r="U103" s="184"/>
      <c r="V103" s="97"/>
      <c r="W103" s="97"/>
      <c r="X103" s="97"/>
      <c r="Y103" s="97"/>
      <c r="Z103" s="97"/>
      <c r="AA103" s="97"/>
      <c r="AB103" s="97"/>
      <c r="AC103" s="97"/>
      <c r="AD103" s="97"/>
      <c r="AE103" s="97"/>
      <c r="AF103" s="97"/>
      <c r="AG103" s="97"/>
      <c r="AH103" s="97"/>
      <c r="AI103" s="97"/>
      <c r="AJ103" s="97"/>
      <c r="AK103" s="97"/>
      <c r="AL103" s="97"/>
      <c r="AM103" s="97"/>
      <c r="AN103" s="97"/>
      <c r="AO103" s="97"/>
      <c r="AP103" s="97"/>
      <c r="AQ103" s="97"/>
      <c r="AR103" s="97"/>
      <c r="AS103" s="97"/>
      <c r="AT103" s="97"/>
      <c r="AU103" s="100"/>
      <c r="AV103" s="100"/>
      <c r="AW103" s="100"/>
      <c r="AX103" s="100"/>
      <c r="AY103" s="100"/>
      <c r="AZ103" s="100"/>
      <c r="BA103" s="100"/>
      <c r="BB103" s="100"/>
      <c r="BC103" s="100"/>
      <c r="BD103" s="100"/>
      <c r="BE103" s="100"/>
      <c r="BF103" s="100"/>
      <c r="BG103" s="100"/>
      <c r="BH103" s="100"/>
      <c r="BI103" s="100"/>
      <c r="BJ103" s="100"/>
      <c r="BK103" s="100"/>
      <c r="BL103" s="95"/>
      <c r="BM103" s="95"/>
      <c r="BN103" s="95"/>
      <c r="BO103" s="96"/>
      <c r="DB103" s="68" t="str">
        <f t="shared" si="0"/>
        <v>定性分析</v>
      </c>
    </row>
    <row r="104" spans="2:106" ht="27.75" customHeight="1" x14ac:dyDescent="0.25">
      <c r="B104" s="185">
        <v>38</v>
      </c>
      <c r="C104" s="186"/>
      <c r="D104" s="183"/>
      <c r="E104" s="183"/>
      <c r="F104" s="183"/>
      <c r="G104" s="183"/>
      <c r="H104" s="183"/>
      <c r="I104" s="183"/>
      <c r="J104" s="183"/>
      <c r="K104" s="183"/>
      <c r="L104" s="183"/>
      <c r="M104" s="183"/>
      <c r="N104" s="183"/>
      <c r="O104" s="183"/>
      <c r="P104" s="184"/>
      <c r="Q104" s="184"/>
      <c r="R104" s="184"/>
      <c r="S104" s="184"/>
      <c r="T104" s="184"/>
      <c r="U104" s="184"/>
      <c r="V104" s="97"/>
      <c r="W104" s="97"/>
      <c r="X104" s="97"/>
      <c r="Y104" s="97"/>
      <c r="Z104" s="97"/>
      <c r="AA104" s="97"/>
      <c r="AB104" s="97"/>
      <c r="AC104" s="97"/>
      <c r="AD104" s="97"/>
      <c r="AE104" s="97"/>
      <c r="AF104" s="97"/>
      <c r="AG104" s="97"/>
      <c r="AH104" s="97"/>
      <c r="AI104" s="97"/>
      <c r="AJ104" s="97"/>
      <c r="AK104" s="97"/>
      <c r="AL104" s="97"/>
      <c r="AM104" s="97"/>
      <c r="AN104" s="97"/>
      <c r="AO104" s="97"/>
      <c r="AP104" s="97"/>
      <c r="AQ104" s="97"/>
      <c r="AR104" s="97"/>
      <c r="AS104" s="97"/>
      <c r="AT104" s="97"/>
      <c r="AU104" s="100"/>
      <c r="AV104" s="100"/>
      <c r="AW104" s="100"/>
      <c r="AX104" s="100"/>
      <c r="AY104" s="100"/>
      <c r="AZ104" s="100"/>
      <c r="BA104" s="100"/>
      <c r="BB104" s="100"/>
      <c r="BC104" s="100"/>
      <c r="BD104" s="100"/>
      <c r="BE104" s="100"/>
      <c r="BF104" s="100"/>
      <c r="BG104" s="100"/>
      <c r="BH104" s="100"/>
      <c r="BI104" s="100"/>
      <c r="BJ104" s="100"/>
      <c r="BK104" s="100"/>
      <c r="BL104" s="95"/>
      <c r="BM104" s="95"/>
      <c r="BN104" s="95"/>
      <c r="BO104" s="96"/>
      <c r="DB104" s="68" t="str">
        <f t="shared" si="0"/>
        <v>定性分析</v>
      </c>
    </row>
    <row r="105" spans="2:106" ht="27.75" customHeight="1" x14ac:dyDescent="0.25">
      <c r="B105" s="185">
        <v>39</v>
      </c>
      <c r="C105" s="186"/>
      <c r="D105" s="183"/>
      <c r="E105" s="183"/>
      <c r="F105" s="183"/>
      <c r="G105" s="183"/>
      <c r="H105" s="183"/>
      <c r="I105" s="183"/>
      <c r="J105" s="183"/>
      <c r="K105" s="183"/>
      <c r="L105" s="183"/>
      <c r="M105" s="183"/>
      <c r="N105" s="183"/>
      <c r="O105" s="183"/>
      <c r="P105" s="184"/>
      <c r="Q105" s="184"/>
      <c r="R105" s="184"/>
      <c r="S105" s="184"/>
      <c r="T105" s="184"/>
      <c r="U105" s="184"/>
      <c r="V105" s="97"/>
      <c r="W105" s="97"/>
      <c r="X105" s="97"/>
      <c r="Y105" s="97"/>
      <c r="Z105" s="97"/>
      <c r="AA105" s="97"/>
      <c r="AB105" s="97"/>
      <c r="AC105" s="97"/>
      <c r="AD105" s="97"/>
      <c r="AE105" s="97"/>
      <c r="AF105" s="97"/>
      <c r="AG105" s="97"/>
      <c r="AH105" s="97"/>
      <c r="AI105" s="97"/>
      <c r="AJ105" s="97"/>
      <c r="AK105" s="97"/>
      <c r="AL105" s="97"/>
      <c r="AM105" s="97"/>
      <c r="AN105" s="97"/>
      <c r="AO105" s="97"/>
      <c r="AP105" s="97"/>
      <c r="AQ105" s="97"/>
      <c r="AR105" s="97"/>
      <c r="AS105" s="97"/>
      <c r="AT105" s="97"/>
      <c r="AU105" s="100"/>
      <c r="AV105" s="100"/>
      <c r="AW105" s="100"/>
      <c r="AX105" s="100"/>
      <c r="AY105" s="100"/>
      <c r="AZ105" s="100"/>
      <c r="BA105" s="100"/>
      <c r="BB105" s="100"/>
      <c r="BC105" s="100"/>
      <c r="BD105" s="100"/>
      <c r="BE105" s="100"/>
      <c r="BF105" s="100"/>
      <c r="BG105" s="100"/>
      <c r="BH105" s="100"/>
      <c r="BI105" s="100"/>
      <c r="BJ105" s="100"/>
      <c r="BK105" s="100"/>
      <c r="BL105" s="95"/>
      <c r="BM105" s="95"/>
      <c r="BN105" s="95"/>
      <c r="BO105" s="96"/>
      <c r="DB105" s="68" t="str">
        <f t="shared" si="0"/>
        <v>定性分析</v>
      </c>
    </row>
    <row r="106" spans="2:106" ht="27.75" customHeight="1" x14ac:dyDescent="0.25">
      <c r="B106" s="185">
        <v>40</v>
      </c>
      <c r="C106" s="186"/>
      <c r="D106" s="183"/>
      <c r="E106" s="183"/>
      <c r="F106" s="183"/>
      <c r="G106" s="183"/>
      <c r="H106" s="183"/>
      <c r="I106" s="183"/>
      <c r="J106" s="183"/>
      <c r="K106" s="183"/>
      <c r="L106" s="183"/>
      <c r="M106" s="183"/>
      <c r="N106" s="183"/>
      <c r="O106" s="183"/>
      <c r="P106" s="184"/>
      <c r="Q106" s="184"/>
      <c r="R106" s="184"/>
      <c r="S106" s="184"/>
      <c r="T106" s="184"/>
      <c r="U106" s="184"/>
      <c r="V106" s="97"/>
      <c r="W106" s="97"/>
      <c r="X106" s="97"/>
      <c r="Y106" s="97"/>
      <c r="Z106" s="97"/>
      <c r="AA106" s="97"/>
      <c r="AB106" s="97"/>
      <c r="AC106" s="97"/>
      <c r="AD106" s="97"/>
      <c r="AE106" s="97"/>
      <c r="AF106" s="97"/>
      <c r="AG106" s="97"/>
      <c r="AH106" s="97"/>
      <c r="AI106" s="97"/>
      <c r="AJ106" s="97"/>
      <c r="AK106" s="97"/>
      <c r="AL106" s="97"/>
      <c r="AM106" s="97"/>
      <c r="AN106" s="97"/>
      <c r="AO106" s="97"/>
      <c r="AP106" s="97"/>
      <c r="AQ106" s="97"/>
      <c r="AR106" s="97"/>
      <c r="AS106" s="97"/>
      <c r="AT106" s="97"/>
      <c r="AU106" s="100"/>
      <c r="AV106" s="100"/>
      <c r="AW106" s="100"/>
      <c r="AX106" s="100"/>
      <c r="AY106" s="100"/>
      <c r="AZ106" s="100"/>
      <c r="BA106" s="100"/>
      <c r="BB106" s="100"/>
      <c r="BC106" s="100"/>
      <c r="BD106" s="100"/>
      <c r="BE106" s="100"/>
      <c r="BF106" s="100"/>
      <c r="BG106" s="100"/>
      <c r="BH106" s="100"/>
      <c r="BI106" s="100"/>
      <c r="BJ106" s="100"/>
      <c r="BK106" s="100"/>
      <c r="BL106" s="95"/>
      <c r="BM106" s="95"/>
      <c r="BN106" s="95"/>
      <c r="BO106" s="96"/>
      <c r="DB106" s="68" t="str">
        <f t="shared" si="0"/>
        <v>定性分析</v>
      </c>
    </row>
    <row r="107" spans="2:106" ht="27.75" customHeight="1" x14ac:dyDescent="0.25">
      <c r="B107" s="185">
        <v>41</v>
      </c>
      <c r="C107" s="186"/>
      <c r="D107" s="183"/>
      <c r="E107" s="183"/>
      <c r="F107" s="183"/>
      <c r="G107" s="183"/>
      <c r="H107" s="183"/>
      <c r="I107" s="183"/>
      <c r="J107" s="183"/>
      <c r="K107" s="183"/>
      <c r="L107" s="183"/>
      <c r="M107" s="183"/>
      <c r="N107" s="183"/>
      <c r="O107" s="183"/>
      <c r="P107" s="184"/>
      <c r="Q107" s="184"/>
      <c r="R107" s="184"/>
      <c r="S107" s="184"/>
      <c r="T107" s="184"/>
      <c r="U107" s="184"/>
      <c r="V107" s="97"/>
      <c r="W107" s="97"/>
      <c r="X107" s="97"/>
      <c r="Y107" s="97"/>
      <c r="Z107" s="97"/>
      <c r="AA107" s="97"/>
      <c r="AB107" s="97"/>
      <c r="AC107" s="97"/>
      <c r="AD107" s="97"/>
      <c r="AE107" s="97"/>
      <c r="AF107" s="97"/>
      <c r="AG107" s="97"/>
      <c r="AH107" s="97"/>
      <c r="AI107" s="97"/>
      <c r="AJ107" s="97"/>
      <c r="AK107" s="97"/>
      <c r="AL107" s="97"/>
      <c r="AM107" s="97"/>
      <c r="AN107" s="97"/>
      <c r="AO107" s="97"/>
      <c r="AP107" s="97"/>
      <c r="AQ107" s="97"/>
      <c r="AR107" s="97"/>
      <c r="AS107" s="97"/>
      <c r="AT107" s="97"/>
      <c r="AU107" s="100"/>
      <c r="AV107" s="100"/>
      <c r="AW107" s="100"/>
      <c r="AX107" s="100"/>
      <c r="AY107" s="100"/>
      <c r="AZ107" s="100"/>
      <c r="BA107" s="100"/>
      <c r="BB107" s="100"/>
      <c r="BC107" s="100"/>
      <c r="BD107" s="100"/>
      <c r="BE107" s="100"/>
      <c r="BF107" s="100"/>
      <c r="BG107" s="100"/>
      <c r="BH107" s="100"/>
      <c r="BI107" s="100"/>
      <c r="BJ107" s="100"/>
      <c r="BK107" s="100"/>
      <c r="BL107" s="95"/>
      <c r="BM107" s="95"/>
      <c r="BN107" s="95"/>
      <c r="BO107" s="96"/>
      <c r="DB107" s="68" t="str">
        <f t="shared" si="0"/>
        <v>定性分析</v>
      </c>
    </row>
    <row r="108" spans="2:106" ht="27.75" customHeight="1" x14ac:dyDescent="0.25">
      <c r="B108" s="185">
        <v>42</v>
      </c>
      <c r="C108" s="186"/>
      <c r="D108" s="183"/>
      <c r="E108" s="183"/>
      <c r="F108" s="183"/>
      <c r="G108" s="183"/>
      <c r="H108" s="183"/>
      <c r="I108" s="183"/>
      <c r="J108" s="183"/>
      <c r="K108" s="183"/>
      <c r="L108" s="183"/>
      <c r="M108" s="183"/>
      <c r="N108" s="183"/>
      <c r="O108" s="183"/>
      <c r="P108" s="184"/>
      <c r="Q108" s="184"/>
      <c r="R108" s="184"/>
      <c r="S108" s="184"/>
      <c r="T108" s="184"/>
      <c r="U108" s="184"/>
      <c r="V108" s="97"/>
      <c r="W108" s="97"/>
      <c r="X108" s="97"/>
      <c r="Y108" s="97"/>
      <c r="Z108" s="97"/>
      <c r="AA108" s="97"/>
      <c r="AB108" s="97"/>
      <c r="AC108" s="97"/>
      <c r="AD108" s="97"/>
      <c r="AE108" s="97"/>
      <c r="AF108" s="97"/>
      <c r="AG108" s="97"/>
      <c r="AH108" s="97"/>
      <c r="AI108" s="97"/>
      <c r="AJ108" s="97"/>
      <c r="AK108" s="97"/>
      <c r="AL108" s="97"/>
      <c r="AM108" s="97"/>
      <c r="AN108" s="97"/>
      <c r="AO108" s="97"/>
      <c r="AP108" s="97"/>
      <c r="AQ108" s="97"/>
      <c r="AR108" s="97"/>
      <c r="AS108" s="97"/>
      <c r="AT108" s="97"/>
      <c r="AU108" s="100"/>
      <c r="AV108" s="100"/>
      <c r="AW108" s="100"/>
      <c r="AX108" s="100"/>
      <c r="AY108" s="100"/>
      <c r="AZ108" s="100"/>
      <c r="BA108" s="100"/>
      <c r="BB108" s="100"/>
      <c r="BC108" s="100"/>
      <c r="BD108" s="100"/>
      <c r="BE108" s="100"/>
      <c r="BF108" s="100"/>
      <c r="BG108" s="100"/>
      <c r="BH108" s="100"/>
      <c r="BI108" s="100"/>
      <c r="BJ108" s="100"/>
      <c r="BK108" s="100"/>
      <c r="BL108" s="95"/>
      <c r="BM108" s="95"/>
      <c r="BN108" s="95"/>
      <c r="BO108" s="96"/>
      <c r="DB108" s="68" t="str">
        <f t="shared" si="0"/>
        <v>定性分析</v>
      </c>
    </row>
    <row r="109" spans="2:106" ht="27.75" customHeight="1" x14ac:dyDescent="0.25">
      <c r="B109" s="185">
        <v>43</v>
      </c>
      <c r="C109" s="186"/>
      <c r="D109" s="183"/>
      <c r="E109" s="183"/>
      <c r="F109" s="183"/>
      <c r="G109" s="183"/>
      <c r="H109" s="183"/>
      <c r="I109" s="183"/>
      <c r="J109" s="183"/>
      <c r="K109" s="183"/>
      <c r="L109" s="183"/>
      <c r="M109" s="183"/>
      <c r="N109" s="183"/>
      <c r="O109" s="183"/>
      <c r="P109" s="184"/>
      <c r="Q109" s="184"/>
      <c r="R109" s="184"/>
      <c r="S109" s="184"/>
      <c r="T109" s="184"/>
      <c r="U109" s="184"/>
      <c r="V109" s="97"/>
      <c r="W109" s="97"/>
      <c r="X109" s="97"/>
      <c r="Y109" s="97"/>
      <c r="Z109" s="97"/>
      <c r="AA109" s="97"/>
      <c r="AB109" s="97"/>
      <c r="AC109" s="97"/>
      <c r="AD109" s="97"/>
      <c r="AE109" s="97"/>
      <c r="AF109" s="97"/>
      <c r="AG109" s="97"/>
      <c r="AH109" s="97"/>
      <c r="AI109" s="97"/>
      <c r="AJ109" s="97"/>
      <c r="AK109" s="97"/>
      <c r="AL109" s="97"/>
      <c r="AM109" s="97"/>
      <c r="AN109" s="97"/>
      <c r="AO109" s="97"/>
      <c r="AP109" s="97"/>
      <c r="AQ109" s="97"/>
      <c r="AR109" s="97"/>
      <c r="AS109" s="97"/>
      <c r="AT109" s="97"/>
      <c r="AU109" s="100"/>
      <c r="AV109" s="100"/>
      <c r="AW109" s="100"/>
      <c r="AX109" s="100"/>
      <c r="AY109" s="100"/>
      <c r="AZ109" s="100"/>
      <c r="BA109" s="100"/>
      <c r="BB109" s="100"/>
      <c r="BC109" s="100"/>
      <c r="BD109" s="100"/>
      <c r="BE109" s="100"/>
      <c r="BF109" s="100"/>
      <c r="BG109" s="100"/>
      <c r="BH109" s="100"/>
      <c r="BI109" s="100"/>
      <c r="BJ109" s="100"/>
      <c r="BK109" s="100"/>
      <c r="BL109" s="95"/>
      <c r="BM109" s="95"/>
      <c r="BN109" s="95"/>
      <c r="BO109" s="96"/>
      <c r="DB109" s="68" t="str">
        <f t="shared" si="0"/>
        <v>定性分析</v>
      </c>
    </row>
    <row r="110" spans="2:106" ht="27.75" customHeight="1" x14ac:dyDescent="0.25">
      <c r="B110" s="185">
        <v>44</v>
      </c>
      <c r="C110" s="186"/>
      <c r="D110" s="183"/>
      <c r="E110" s="183"/>
      <c r="F110" s="183"/>
      <c r="G110" s="183"/>
      <c r="H110" s="183"/>
      <c r="I110" s="183"/>
      <c r="J110" s="183"/>
      <c r="K110" s="183"/>
      <c r="L110" s="183"/>
      <c r="M110" s="183"/>
      <c r="N110" s="183"/>
      <c r="O110" s="183"/>
      <c r="P110" s="184"/>
      <c r="Q110" s="184"/>
      <c r="R110" s="184"/>
      <c r="S110" s="184"/>
      <c r="T110" s="184"/>
      <c r="U110" s="184"/>
      <c r="V110" s="97"/>
      <c r="W110" s="97"/>
      <c r="X110" s="97"/>
      <c r="Y110" s="97"/>
      <c r="Z110" s="97"/>
      <c r="AA110" s="97"/>
      <c r="AB110" s="97"/>
      <c r="AC110" s="97"/>
      <c r="AD110" s="97"/>
      <c r="AE110" s="97"/>
      <c r="AF110" s="97"/>
      <c r="AG110" s="97"/>
      <c r="AH110" s="97"/>
      <c r="AI110" s="97"/>
      <c r="AJ110" s="97"/>
      <c r="AK110" s="97"/>
      <c r="AL110" s="97"/>
      <c r="AM110" s="97"/>
      <c r="AN110" s="97"/>
      <c r="AO110" s="97"/>
      <c r="AP110" s="97"/>
      <c r="AQ110" s="97"/>
      <c r="AR110" s="97"/>
      <c r="AS110" s="97"/>
      <c r="AT110" s="97"/>
      <c r="AU110" s="100"/>
      <c r="AV110" s="100"/>
      <c r="AW110" s="100"/>
      <c r="AX110" s="100"/>
      <c r="AY110" s="100"/>
      <c r="AZ110" s="100"/>
      <c r="BA110" s="100"/>
      <c r="BB110" s="100"/>
      <c r="BC110" s="100"/>
      <c r="BD110" s="100"/>
      <c r="BE110" s="100"/>
      <c r="BF110" s="100"/>
      <c r="BG110" s="100"/>
      <c r="BH110" s="100"/>
      <c r="BI110" s="100"/>
      <c r="BJ110" s="100"/>
      <c r="BK110" s="100"/>
      <c r="BL110" s="95"/>
      <c r="BM110" s="95"/>
      <c r="BN110" s="95"/>
      <c r="BO110" s="96"/>
      <c r="DB110" s="68" t="str">
        <f t="shared" si="0"/>
        <v>定性分析</v>
      </c>
    </row>
    <row r="111" spans="2:106" ht="27.75" customHeight="1" x14ac:dyDescent="0.25">
      <c r="B111" s="185">
        <v>45</v>
      </c>
      <c r="C111" s="186"/>
      <c r="D111" s="183"/>
      <c r="E111" s="183"/>
      <c r="F111" s="183"/>
      <c r="G111" s="183"/>
      <c r="H111" s="183"/>
      <c r="I111" s="183"/>
      <c r="J111" s="183"/>
      <c r="K111" s="183"/>
      <c r="L111" s="183"/>
      <c r="M111" s="183"/>
      <c r="N111" s="183"/>
      <c r="O111" s="183"/>
      <c r="P111" s="184"/>
      <c r="Q111" s="184"/>
      <c r="R111" s="184"/>
      <c r="S111" s="184"/>
      <c r="T111" s="184"/>
      <c r="U111" s="184"/>
      <c r="V111" s="97"/>
      <c r="W111" s="97"/>
      <c r="X111" s="97"/>
      <c r="Y111" s="97"/>
      <c r="Z111" s="97"/>
      <c r="AA111" s="97"/>
      <c r="AB111" s="97"/>
      <c r="AC111" s="97"/>
      <c r="AD111" s="97"/>
      <c r="AE111" s="97"/>
      <c r="AF111" s="97"/>
      <c r="AG111" s="97"/>
      <c r="AH111" s="97"/>
      <c r="AI111" s="97"/>
      <c r="AJ111" s="97"/>
      <c r="AK111" s="97"/>
      <c r="AL111" s="97"/>
      <c r="AM111" s="97"/>
      <c r="AN111" s="97"/>
      <c r="AO111" s="97"/>
      <c r="AP111" s="97"/>
      <c r="AQ111" s="97"/>
      <c r="AR111" s="97"/>
      <c r="AS111" s="97"/>
      <c r="AT111" s="97"/>
      <c r="AU111" s="100"/>
      <c r="AV111" s="100"/>
      <c r="AW111" s="100"/>
      <c r="AX111" s="100"/>
      <c r="AY111" s="100"/>
      <c r="AZ111" s="100"/>
      <c r="BA111" s="100"/>
      <c r="BB111" s="100"/>
      <c r="BC111" s="100"/>
      <c r="BD111" s="100"/>
      <c r="BE111" s="100"/>
      <c r="BF111" s="100"/>
      <c r="BG111" s="100"/>
      <c r="BH111" s="100"/>
      <c r="BI111" s="100"/>
      <c r="BJ111" s="100"/>
      <c r="BK111" s="100"/>
      <c r="BL111" s="95"/>
      <c r="BM111" s="95"/>
      <c r="BN111" s="95"/>
      <c r="BO111" s="96"/>
      <c r="DB111" s="68" t="str">
        <f t="shared" si="0"/>
        <v>定性分析</v>
      </c>
    </row>
    <row r="112" spans="2:106" ht="27.75" customHeight="1" x14ac:dyDescent="0.25">
      <c r="B112" s="185">
        <v>46</v>
      </c>
      <c r="C112" s="186"/>
      <c r="D112" s="183"/>
      <c r="E112" s="183"/>
      <c r="F112" s="183"/>
      <c r="G112" s="183"/>
      <c r="H112" s="183"/>
      <c r="I112" s="183"/>
      <c r="J112" s="183"/>
      <c r="K112" s="183"/>
      <c r="L112" s="183"/>
      <c r="M112" s="183"/>
      <c r="N112" s="183"/>
      <c r="O112" s="183"/>
      <c r="P112" s="184"/>
      <c r="Q112" s="184"/>
      <c r="R112" s="184"/>
      <c r="S112" s="184"/>
      <c r="T112" s="184"/>
      <c r="U112" s="184"/>
      <c r="V112" s="97"/>
      <c r="W112" s="97"/>
      <c r="X112" s="97"/>
      <c r="Y112" s="97"/>
      <c r="Z112" s="97"/>
      <c r="AA112" s="97"/>
      <c r="AB112" s="97"/>
      <c r="AC112" s="97"/>
      <c r="AD112" s="97"/>
      <c r="AE112" s="97"/>
      <c r="AF112" s="97"/>
      <c r="AG112" s="97"/>
      <c r="AH112" s="97"/>
      <c r="AI112" s="97"/>
      <c r="AJ112" s="97"/>
      <c r="AK112" s="97"/>
      <c r="AL112" s="97"/>
      <c r="AM112" s="97"/>
      <c r="AN112" s="97"/>
      <c r="AO112" s="97"/>
      <c r="AP112" s="97"/>
      <c r="AQ112" s="97"/>
      <c r="AR112" s="97"/>
      <c r="AS112" s="97"/>
      <c r="AT112" s="97"/>
      <c r="AU112" s="100"/>
      <c r="AV112" s="100"/>
      <c r="AW112" s="100"/>
      <c r="AX112" s="100"/>
      <c r="AY112" s="100"/>
      <c r="AZ112" s="100"/>
      <c r="BA112" s="100"/>
      <c r="BB112" s="100"/>
      <c r="BC112" s="100"/>
      <c r="BD112" s="100"/>
      <c r="BE112" s="100"/>
      <c r="BF112" s="100"/>
      <c r="BG112" s="100"/>
      <c r="BH112" s="100"/>
      <c r="BI112" s="100"/>
      <c r="BJ112" s="100"/>
      <c r="BK112" s="100"/>
      <c r="BL112" s="95"/>
      <c r="BM112" s="95"/>
      <c r="BN112" s="95"/>
      <c r="BO112" s="96"/>
      <c r="DB112" s="68" t="str">
        <f t="shared" si="0"/>
        <v>定性分析</v>
      </c>
    </row>
    <row r="113" spans="2:106" ht="27.75" customHeight="1" x14ac:dyDescent="0.25">
      <c r="B113" s="185">
        <v>47</v>
      </c>
      <c r="C113" s="186"/>
      <c r="D113" s="183"/>
      <c r="E113" s="183"/>
      <c r="F113" s="183"/>
      <c r="G113" s="183"/>
      <c r="H113" s="183"/>
      <c r="I113" s="183"/>
      <c r="J113" s="183"/>
      <c r="K113" s="183"/>
      <c r="L113" s="183"/>
      <c r="M113" s="183"/>
      <c r="N113" s="183"/>
      <c r="O113" s="183"/>
      <c r="P113" s="184"/>
      <c r="Q113" s="184"/>
      <c r="R113" s="184"/>
      <c r="S113" s="184"/>
      <c r="T113" s="184"/>
      <c r="U113" s="184"/>
      <c r="V113" s="97"/>
      <c r="W113" s="97"/>
      <c r="X113" s="97"/>
      <c r="Y113" s="97"/>
      <c r="Z113" s="97"/>
      <c r="AA113" s="97"/>
      <c r="AB113" s="97"/>
      <c r="AC113" s="97"/>
      <c r="AD113" s="97"/>
      <c r="AE113" s="97"/>
      <c r="AF113" s="97"/>
      <c r="AG113" s="97"/>
      <c r="AH113" s="97"/>
      <c r="AI113" s="97"/>
      <c r="AJ113" s="97"/>
      <c r="AK113" s="97"/>
      <c r="AL113" s="97"/>
      <c r="AM113" s="97"/>
      <c r="AN113" s="97"/>
      <c r="AO113" s="97"/>
      <c r="AP113" s="97"/>
      <c r="AQ113" s="97"/>
      <c r="AR113" s="97"/>
      <c r="AS113" s="97"/>
      <c r="AT113" s="97"/>
      <c r="AU113" s="100"/>
      <c r="AV113" s="100"/>
      <c r="AW113" s="100"/>
      <c r="AX113" s="100"/>
      <c r="AY113" s="100"/>
      <c r="AZ113" s="100"/>
      <c r="BA113" s="100"/>
      <c r="BB113" s="100"/>
      <c r="BC113" s="100"/>
      <c r="BD113" s="100"/>
      <c r="BE113" s="100"/>
      <c r="BF113" s="100"/>
      <c r="BG113" s="100"/>
      <c r="BH113" s="100"/>
      <c r="BI113" s="100"/>
      <c r="BJ113" s="100"/>
      <c r="BK113" s="100"/>
      <c r="BL113" s="95"/>
      <c r="BM113" s="95"/>
      <c r="BN113" s="95"/>
      <c r="BO113" s="96"/>
      <c r="DB113" s="68" t="str">
        <f t="shared" si="0"/>
        <v>定性分析</v>
      </c>
    </row>
    <row r="114" spans="2:106" ht="27.75" customHeight="1" x14ac:dyDescent="0.25">
      <c r="B114" s="185">
        <v>48</v>
      </c>
      <c r="C114" s="186"/>
      <c r="D114" s="183"/>
      <c r="E114" s="183"/>
      <c r="F114" s="183"/>
      <c r="G114" s="183"/>
      <c r="H114" s="183"/>
      <c r="I114" s="183"/>
      <c r="J114" s="183"/>
      <c r="K114" s="183"/>
      <c r="L114" s="183"/>
      <c r="M114" s="183"/>
      <c r="N114" s="183"/>
      <c r="O114" s="183"/>
      <c r="P114" s="184"/>
      <c r="Q114" s="184"/>
      <c r="R114" s="184"/>
      <c r="S114" s="184"/>
      <c r="T114" s="184"/>
      <c r="U114" s="184"/>
      <c r="V114" s="97"/>
      <c r="W114" s="97"/>
      <c r="X114" s="97"/>
      <c r="Y114" s="97"/>
      <c r="Z114" s="97"/>
      <c r="AA114" s="97"/>
      <c r="AB114" s="97"/>
      <c r="AC114" s="97"/>
      <c r="AD114" s="97"/>
      <c r="AE114" s="97"/>
      <c r="AF114" s="97"/>
      <c r="AG114" s="97"/>
      <c r="AH114" s="97"/>
      <c r="AI114" s="97"/>
      <c r="AJ114" s="97"/>
      <c r="AK114" s="97"/>
      <c r="AL114" s="97"/>
      <c r="AM114" s="97"/>
      <c r="AN114" s="97"/>
      <c r="AO114" s="97"/>
      <c r="AP114" s="97"/>
      <c r="AQ114" s="97"/>
      <c r="AR114" s="97"/>
      <c r="AS114" s="97"/>
      <c r="AT114" s="97"/>
      <c r="AU114" s="100"/>
      <c r="AV114" s="100"/>
      <c r="AW114" s="100"/>
      <c r="AX114" s="100"/>
      <c r="AY114" s="100"/>
      <c r="AZ114" s="100"/>
      <c r="BA114" s="100"/>
      <c r="BB114" s="100"/>
      <c r="BC114" s="100"/>
      <c r="BD114" s="100"/>
      <c r="BE114" s="100"/>
      <c r="BF114" s="100"/>
      <c r="BG114" s="100"/>
      <c r="BH114" s="100"/>
      <c r="BI114" s="100"/>
      <c r="BJ114" s="100"/>
      <c r="BK114" s="100"/>
      <c r="BL114" s="95"/>
      <c r="BM114" s="95"/>
      <c r="BN114" s="95"/>
      <c r="BO114" s="96"/>
      <c r="DB114" s="68" t="str">
        <f t="shared" si="0"/>
        <v>定性分析</v>
      </c>
    </row>
    <row r="115" spans="2:106" ht="27.75" customHeight="1" x14ac:dyDescent="0.25">
      <c r="B115" s="185">
        <v>49</v>
      </c>
      <c r="C115" s="186"/>
      <c r="D115" s="183"/>
      <c r="E115" s="183"/>
      <c r="F115" s="183"/>
      <c r="G115" s="183"/>
      <c r="H115" s="183"/>
      <c r="I115" s="183"/>
      <c r="J115" s="183"/>
      <c r="K115" s="183"/>
      <c r="L115" s="183"/>
      <c r="M115" s="183"/>
      <c r="N115" s="183"/>
      <c r="O115" s="183"/>
      <c r="P115" s="184"/>
      <c r="Q115" s="184"/>
      <c r="R115" s="184"/>
      <c r="S115" s="184"/>
      <c r="T115" s="184"/>
      <c r="U115" s="184"/>
      <c r="V115" s="97"/>
      <c r="W115" s="97"/>
      <c r="X115" s="97"/>
      <c r="Y115" s="97"/>
      <c r="Z115" s="97"/>
      <c r="AA115" s="97"/>
      <c r="AB115" s="97"/>
      <c r="AC115" s="97"/>
      <c r="AD115" s="97"/>
      <c r="AE115" s="97"/>
      <c r="AF115" s="97"/>
      <c r="AG115" s="97"/>
      <c r="AH115" s="97"/>
      <c r="AI115" s="97"/>
      <c r="AJ115" s="97"/>
      <c r="AK115" s="97"/>
      <c r="AL115" s="97"/>
      <c r="AM115" s="97"/>
      <c r="AN115" s="97"/>
      <c r="AO115" s="97"/>
      <c r="AP115" s="97"/>
      <c r="AQ115" s="97"/>
      <c r="AR115" s="97"/>
      <c r="AS115" s="97"/>
      <c r="AT115" s="97"/>
      <c r="AU115" s="100"/>
      <c r="AV115" s="100"/>
      <c r="AW115" s="100"/>
      <c r="AX115" s="100"/>
      <c r="AY115" s="100"/>
      <c r="AZ115" s="100"/>
      <c r="BA115" s="100"/>
      <c r="BB115" s="100"/>
      <c r="BC115" s="100"/>
      <c r="BD115" s="100"/>
      <c r="BE115" s="100"/>
      <c r="BF115" s="100"/>
      <c r="BG115" s="100"/>
      <c r="BH115" s="100"/>
      <c r="BI115" s="100"/>
      <c r="BJ115" s="100"/>
      <c r="BK115" s="100"/>
      <c r="BL115" s="95"/>
      <c r="BM115" s="95"/>
      <c r="BN115" s="95"/>
      <c r="BO115" s="96"/>
      <c r="DB115" s="68" t="str">
        <f t="shared" si="0"/>
        <v>定性分析</v>
      </c>
    </row>
    <row r="116" spans="2:106" ht="27.75" customHeight="1" thickBot="1" x14ac:dyDescent="0.3">
      <c r="B116" s="187">
        <v>50</v>
      </c>
      <c r="C116" s="188"/>
      <c r="D116" s="177"/>
      <c r="E116" s="177"/>
      <c r="F116" s="177"/>
      <c r="G116" s="177"/>
      <c r="H116" s="177"/>
      <c r="I116" s="177"/>
      <c r="J116" s="177"/>
      <c r="K116" s="177"/>
      <c r="L116" s="177"/>
      <c r="M116" s="177"/>
      <c r="N116" s="177"/>
      <c r="O116" s="177"/>
      <c r="P116" s="178"/>
      <c r="Q116" s="178"/>
      <c r="R116" s="178"/>
      <c r="S116" s="178"/>
      <c r="T116" s="178"/>
      <c r="U116" s="178"/>
      <c r="V116" s="179"/>
      <c r="W116" s="179"/>
      <c r="X116" s="179"/>
      <c r="Y116" s="179"/>
      <c r="Z116" s="179"/>
      <c r="AA116" s="179"/>
      <c r="AB116" s="179"/>
      <c r="AC116" s="179"/>
      <c r="AD116" s="179"/>
      <c r="AE116" s="179"/>
      <c r="AF116" s="179"/>
      <c r="AG116" s="179"/>
      <c r="AH116" s="179"/>
      <c r="AI116" s="179"/>
      <c r="AJ116" s="179"/>
      <c r="AK116" s="179"/>
      <c r="AL116" s="179"/>
      <c r="AM116" s="179"/>
      <c r="AN116" s="179"/>
      <c r="AO116" s="179"/>
      <c r="AP116" s="179"/>
      <c r="AQ116" s="179"/>
      <c r="AR116" s="179"/>
      <c r="AS116" s="179"/>
      <c r="AT116" s="179"/>
      <c r="AU116" s="180"/>
      <c r="AV116" s="180"/>
      <c r="AW116" s="180"/>
      <c r="AX116" s="180"/>
      <c r="AY116" s="180"/>
      <c r="AZ116" s="180"/>
      <c r="BA116" s="180"/>
      <c r="BB116" s="180"/>
      <c r="BC116" s="180"/>
      <c r="BD116" s="180"/>
      <c r="BE116" s="180"/>
      <c r="BF116" s="180"/>
      <c r="BG116" s="180"/>
      <c r="BH116" s="180"/>
      <c r="BI116" s="180"/>
      <c r="BJ116" s="180"/>
      <c r="BK116" s="180"/>
      <c r="BL116" s="181"/>
      <c r="BM116" s="181"/>
      <c r="BN116" s="181"/>
      <c r="BO116" s="182"/>
      <c r="DB116" s="68" t="str">
        <f>IF(BL116="〇","定性+断面写真","定性分析")</f>
        <v>定性分析</v>
      </c>
    </row>
    <row r="117" spans="2:106" ht="18" customHeight="1" x14ac:dyDescent="0.25"/>
    <row r="118" spans="2:106" ht="18" customHeight="1" x14ac:dyDescent="0.25"/>
    <row r="119" spans="2:106" ht="18" customHeight="1" x14ac:dyDescent="0.25"/>
    <row r="120" spans="2:106" ht="18" customHeight="1" x14ac:dyDescent="0.25"/>
    <row r="121" spans="2:106" ht="18" customHeight="1" x14ac:dyDescent="0.25"/>
    <row r="122" spans="2:106" ht="18" customHeight="1" x14ac:dyDescent="0.25"/>
    <row r="123" spans="2:106" ht="18" customHeight="1" x14ac:dyDescent="0.25"/>
    <row r="124" spans="2:106" ht="18" customHeight="1" x14ac:dyDescent="0.25"/>
    <row r="125" spans="2:106" ht="18" customHeight="1" x14ac:dyDescent="0.25"/>
    <row r="126" spans="2:106" ht="18" customHeight="1" x14ac:dyDescent="0.25"/>
    <row r="127" spans="2:106" ht="18" customHeight="1" x14ac:dyDescent="0.25"/>
    <row r="128" spans="2:106" ht="18" customHeight="1" x14ac:dyDescent="0.25"/>
    <row r="129" ht="18" customHeight="1" x14ac:dyDescent="0.25"/>
    <row r="130" ht="18" customHeight="1" x14ac:dyDescent="0.25"/>
    <row r="131" ht="18" customHeight="1" x14ac:dyDescent="0.25"/>
    <row r="132" ht="18" customHeight="1" x14ac:dyDescent="0.25"/>
    <row r="133" ht="18" customHeight="1" x14ac:dyDescent="0.25"/>
    <row r="134" ht="18" customHeight="1" x14ac:dyDescent="0.25"/>
    <row r="135" ht="18" customHeight="1" x14ac:dyDescent="0.25"/>
    <row r="136" ht="18" customHeight="1" x14ac:dyDescent="0.25"/>
    <row r="137" ht="18" customHeight="1" x14ac:dyDescent="0.25"/>
    <row r="138" ht="18" customHeight="1" x14ac:dyDescent="0.25"/>
    <row r="139" ht="18" customHeight="1" x14ac:dyDescent="0.25"/>
    <row r="140" ht="18" customHeight="1" x14ac:dyDescent="0.25"/>
    <row r="141" ht="18" customHeight="1" x14ac:dyDescent="0.25"/>
    <row r="142" ht="18" customHeight="1" x14ac:dyDescent="0.25"/>
    <row r="143" ht="18" customHeight="1" x14ac:dyDescent="0.25"/>
    <row r="144" ht="18" customHeight="1" x14ac:dyDescent="0.25"/>
    <row r="145" ht="18" customHeight="1" x14ac:dyDescent="0.25"/>
    <row r="146" ht="18" customHeight="1" x14ac:dyDescent="0.25"/>
    <row r="147" ht="18" customHeight="1" x14ac:dyDescent="0.25"/>
    <row r="148" ht="18" customHeight="1" x14ac:dyDescent="0.25"/>
    <row r="149" ht="18" customHeight="1" x14ac:dyDescent="0.25"/>
    <row r="150" ht="18" customHeight="1" x14ac:dyDescent="0.25"/>
    <row r="151" ht="18" customHeight="1" x14ac:dyDescent="0.25"/>
    <row r="152" ht="18" customHeight="1" x14ac:dyDescent="0.25"/>
    <row r="153" ht="18" customHeight="1" x14ac:dyDescent="0.25"/>
    <row r="154" ht="18" customHeight="1" x14ac:dyDescent="0.25"/>
    <row r="155" ht="18" customHeight="1" x14ac:dyDescent="0.25"/>
    <row r="156" ht="18" customHeight="1" x14ac:dyDescent="0.25"/>
    <row r="157" ht="18" customHeight="1" x14ac:dyDescent="0.25"/>
    <row r="158" ht="18" customHeight="1" x14ac:dyDescent="0.25"/>
    <row r="159" ht="18" customHeight="1" x14ac:dyDescent="0.25"/>
    <row r="160" ht="18" customHeight="1" x14ac:dyDescent="0.25"/>
    <row r="161" ht="18" customHeight="1" x14ac:dyDescent="0.25"/>
    <row r="162" ht="18" customHeight="1" x14ac:dyDescent="0.25"/>
    <row r="163" ht="18" customHeight="1" x14ac:dyDescent="0.25"/>
    <row r="164" ht="18" customHeight="1" x14ac:dyDescent="0.25"/>
    <row r="165" ht="18" customHeight="1" x14ac:dyDescent="0.25"/>
    <row r="166" ht="18" customHeight="1" x14ac:dyDescent="0.25"/>
    <row r="167" ht="18" customHeight="1" x14ac:dyDescent="0.25"/>
    <row r="168" ht="18" customHeight="1" x14ac:dyDescent="0.25"/>
    <row r="169" ht="18" customHeight="1" x14ac:dyDescent="0.25"/>
    <row r="170" ht="18" customHeight="1" x14ac:dyDescent="0.25"/>
    <row r="171" ht="18" customHeight="1" x14ac:dyDescent="0.25"/>
    <row r="172" ht="18" customHeight="1" x14ac:dyDescent="0.25"/>
    <row r="173" ht="18" customHeight="1" x14ac:dyDescent="0.25"/>
    <row r="174" ht="18" customHeight="1" x14ac:dyDescent="0.25"/>
    <row r="175" ht="18" customHeight="1" x14ac:dyDescent="0.25"/>
    <row r="176" ht="18" customHeight="1" x14ac:dyDescent="0.25"/>
    <row r="177" ht="18" customHeight="1" x14ac:dyDescent="0.25"/>
    <row r="178" ht="18" customHeight="1" x14ac:dyDescent="0.25"/>
    <row r="179" ht="18" customHeight="1" x14ac:dyDescent="0.25"/>
    <row r="180" ht="18" customHeight="1" x14ac:dyDescent="0.25"/>
    <row r="181" ht="18" customHeight="1" x14ac:dyDescent="0.25"/>
    <row r="182" ht="18" customHeight="1" x14ac:dyDescent="0.25"/>
    <row r="183" ht="18" customHeight="1" x14ac:dyDescent="0.25"/>
    <row r="184" ht="18" customHeight="1" x14ac:dyDescent="0.25"/>
    <row r="185" ht="18" customHeight="1" x14ac:dyDescent="0.25"/>
    <row r="186" ht="18" customHeight="1" x14ac:dyDescent="0.25"/>
    <row r="187" ht="18" customHeight="1" x14ac:dyDescent="0.25"/>
    <row r="188" ht="18" customHeight="1" x14ac:dyDescent="0.25"/>
    <row r="189" ht="18" customHeight="1" x14ac:dyDescent="0.25"/>
    <row r="190" ht="18" customHeight="1" x14ac:dyDescent="0.25"/>
    <row r="191" ht="18" customHeight="1" x14ac:dyDescent="0.25"/>
    <row r="192" ht="18" customHeight="1" x14ac:dyDescent="0.25"/>
    <row r="193" ht="18" customHeight="1" x14ac:dyDescent="0.25"/>
    <row r="194" ht="18" customHeight="1" x14ac:dyDescent="0.25"/>
    <row r="195" ht="18" customHeight="1" x14ac:dyDescent="0.25"/>
    <row r="196" ht="18" customHeight="1" x14ac:dyDescent="0.25"/>
    <row r="197" ht="18" customHeight="1" x14ac:dyDescent="0.25"/>
    <row r="198" ht="18" customHeight="1" x14ac:dyDescent="0.25"/>
    <row r="199" ht="18" customHeight="1" x14ac:dyDescent="0.25"/>
    <row r="200" ht="18" customHeight="1" x14ac:dyDescent="0.25"/>
    <row r="201" ht="18" customHeight="1" x14ac:dyDescent="0.25"/>
    <row r="202" ht="18" customHeight="1" x14ac:dyDescent="0.25"/>
    <row r="203" ht="18" customHeight="1" x14ac:dyDescent="0.25"/>
    <row r="204" ht="18" customHeight="1" x14ac:dyDescent="0.25"/>
    <row r="205" ht="18" customHeight="1" x14ac:dyDescent="0.25"/>
    <row r="206" ht="18" customHeight="1" x14ac:dyDescent="0.25"/>
    <row r="207" ht="18" customHeight="1" x14ac:dyDescent="0.25"/>
    <row r="208" ht="18" customHeight="1" x14ac:dyDescent="0.25"/>
    <row r="209" ht="18" customHeight="1" x14ac:dyDescent="0.25"/>
    <row r="210" ht="18" customHeight="1" x14ac:dyDescent="0.25"/>
    <row r="211" ht="18" customHeight="1" x14ac:dyDescent="0.25"/>
    <row r="212" ht="18" customHeight="1" x14ac:dyDescent="0.25"/>
    <row r="213" ht="18" customHeight="1" x14ac:dyDescent="0.25"/>
    <row r="214" ht="18" customHeight="1" x14ac:dyDescent="0.25"/>
    <row r="215" ht="18" customHeight="1" x14ac:dyDescent="0.25"/>
    <row r="216" ht="18" customHeight="1" x14ac:dyDescent="0.25"/>
    <row r="217" ht="18" customHeight="1" x14ac:dyDescent="0.25"/>
    <row r="218" ht="18" customHeight="1" x14ac:dyDescent="0.25"/>
    <row r="219" ht="18" customHeight="1" x14ac:dyDescent="0.25"/>
    <row r="220" ht="18" customHeight="1" x14ac:dyDescent="0.25"/>
    <row r="221" ht="18" customHeight="1" x14ac:dyDescent="0.25"/>
    <row r="222" ht="18" customHeight="1" x14ac:dyDescent="0.25"/>
    <row r="223" ht="18" customHeight="1" x14ac:dyDescent="0.25"/>
    <row r="224" ht="18" customHeight="1" x14ac:dyDescent="0.25"/>
    <row r="225" ht="18" customHeight="1" x14ac:dyDescent="0.25"/>
    <row r="226" ht="18" customHeight="1" x14ac:dyDescent="0.25"/>
    <row r="227" ht="18" customHeight="1" x14ac:dyDescent="0.25"/>
    <row r="228" ht="18" customHeight="1" x14ac:dyDescent="0.25"/>
    <row r="229" ht="18" customHeight="1" x14ac:dyDescent="0.25"/>
    <row r="230" ht="18" customHeight="1" x14ac:dyDescent="0.25"/>
    <row r="231" ht="18" customHeight="1" x14ac:dyDescent="0.25"/>
    <row r="232" ht="18" customHeight="1" x14ac:dyDescent="0.25"/>
    <row r="233" ht="18" customHeight="1" x14ac:dyDescent="0.25"/>
    <row r="234" ht="18" customHeight="1" x14ac:dyDescent="0.25"/>
    <row r="235" ht="18" customHeight="1" x14ac:dyDescent="0.25"/>
    <row r="236" ht="18" customHeight="1" x14ac:dyDescent="0.25"/>
    <row r="237" ht="18" customHeight="1" x14ac:dyDescent="0.25"/>
    <row r="238" ht="18" customHeight="1" x14ac:dyDescent="0.25"/>
    <row r="239" ht="18" customHeight="1" x14ac:dyDescent="0.25"/>
    <row r="240" ht="18" customHeight="1" x14ac:dyDescent="0.25"/>
    <row r="241" ht="18" customHeight="1" x14ac:dyDescent="0.25"/>
    <row r="242" ht="18" customHeight="1" x14ac:dyDescent="0.25"/>
    <row r="243" ht="18" customHeight="1" x14ac:dyDescent="0.25"/>
    <row r="244" ht="18" customHeight="1" x14ac:dyDescent="0.25"/>
    <row r="245" ht="18" customHeight="1" x14ac:dyDescent="0.25"/>
    <row r="246" ht="18" customHeight="1" x14ac:dyDescent="0.25"/>
    <row r="247" ht="18" customHeight="1" x14ac:dyDescent="0.25"/>
    <row r="248" ht="18" customHeight="1" x14ac:dyDescent="0.25"/>
    <row r="249" ht="18" customHeight="1" x14ac:dyDescent="0.25"/>
    <row r="250" ht="18" customHeight="1" x14ac:dyDescent="0.25"/>
    <row r="251" ht="18" customHeight="1" x14ac:dyDescent="0.25"/>
    <row r="252" ht="18" customHeight="1" x14ac:dyDescent="0.25"/>
    <row r="253" ht="18" customHeight="1" x14ac:dyDescent="0.25"/>
    <row r="254" ht="18" customHeight="1" x14ac:dyDescent="0.25"/>
    <row r="255" ht="18" customHeight="1" x14ac:dyDescent="0.25"/>
    <row r="256" ht="18" customHeight="1" x14ac:dyDescent="0.25"/>
    <row r="257" ht="18" customHeight="1" x14ac:dyDescent="0.25"/>
    <row r="258" ht="18" customHeight="1" x14ac:dyDescent="0.25"/>
    <row r="259" ht="18" customHeight="1" x14ac:dyDescent="0.25"/>
    <row r="260" ht="18" customHeight="1" x14ac:dyDescent="0.25"/>
    <row r="261" ht="18" customHeight="1" x14ac:dyDescent="0.25"/>
    <row r="262" ht="18" customHeight="1" x14ac:dyDescent="0.25"/>
    <row r="263" ht="18" customHeight="1" x14ac:dyDescent="0.25"/>
    <row r="264" ht="18" customHeight="1" x14ac:dyDescent="0.25"/>
    <row r="265" ht="18" customHeight="1" x14ac:dyDescent="0.25"/>
    <row r="266" ht="18" customHeight="1" x14ac:dyDescent="0.25"/>
    <row r="267" ht="18" customHeight="1" x14ac:dyDescent="0.25"/>
    <row r="268" ht="18" customHeight="1" x14ac:dyDescent="0.25"/>
    <row r="269" ht="18" customHeight="1" x14ac:dyDescent="0.25"/>
    <row r="270" ht="18" customHeight="1" x14ac:dyDescent="0.25"/>
    <row r="271" ht="18" customHeight="1" x14ac:dyDescent="0.25"/>
    <row r="272" ht="18" customHeight="1" x14ac:dyDescent="0.25"/>
    <row r="273" ht="18" customHeight="1" x14ac:dyDescent="0.25"/>
    <row r="274" ht="18" customHeight="1" x14ac:dyDescent="0.25"/>
    <row r="275" ht="18" customHeight="1" x14ac:dyDescent="0.25"/>
    <row r="276" ht="18" customHeight="1" x14ac:dyDescent="0.25"/>
    <row r="277" ht="18" customHeight="1" x14ac:dyDescent="0.25"/>
    <row r="278" ht="18" customHeight="1" x14ac:dyDescent="0.25"/>
    <row r="279" ht="18" customHeight="1" x14ac:dyDescent="0.25"/>
    <row r="280" ht="18" customHeight="1" x14ac:dyDescent="0.25"/>
    <row r="281" ht="18" customHeight="1" x14ac:dyDescent="0.25"/>
    <row r="282" ht="18" customHeight="1" x14ac:dyDescent="0.25"/>
    <row r="283" ht="18" customHeight="1" x14ac:dyDescent="0.25"/>
    <row r="284" ht="18" customHeight="1" x14ac:dyDescent="0.25"/>
    <row r="285" ht="18" customHeight="1" x14ac:dyDescent="0.25"/>
    <row r="286" ht="18" customHeight="1" x14ac:dyDescent="0.25"/>
    <row r="287" ht="18" customHeight="1" x14ac:dyDescent="0.25"/>
    <row r="288" ht="18" customHeight="1" x14ac:dyDescent="0.25"/>
    <row r="289" ht="18" customHeight="1" x14ac:dyDescent="0.25"/>
    <row r="290" ht="18" customHeight="1" x14ac:dyDescent="0.25"/>
    <row r="291" ht="18" customHeight="1" x14ac:dyDescent="0.25"/>
    <row r="292" ht="18" customHeight="1" x14ac:dyDescent="0.25"/>
    <row r="293" ht="18" customHeight="1" x14ac:dyDescent="0.25"/>
    <row r="294" ht="18" customHeight="1" x14ac:dyDescent="0.25"/>
    <row r="295" ht="18" customHeight="1" x14ac:dyDescent="0.25"/>
    <row r="296" ht="18" customHeight="1" x14ac:dyDescent="0.25"/>
    <row r="297" ht="18" customHeight="1" x14ac:dyDescent="0.25"/>
    <row r="298" ht="18" customHeight="1" x14ac:dyDescent="0.25"/>
    <row r="299" ht="18" customHeight="1" x14ac:dyDescent="0.25"/>
    <row r="300" ht="18" customHeight="1" x14ac:dyDescent="0.25"/>
    <row r="301" ht="18" customHeight="1" x14ac:dyDescent="0.25"/>
    <row r="302" ht="18" customHeight="1" x14ac:dyDescent="0.25"/>
    <row r="303" ht="18" customHeight="1" x14ac:dyDescent="0.25"/>
    <row r="304" ht="18" customHeight="1" x14ac:dyDescent="0.25"/>
    <row r="305" ht="18" customHeight="1" x14ac:dyDescent="0.25"/>
    <row r="306" ht="18" customHeight="1" x14ac:dyDescent="0.25"/>
    <row r="307" ht="18" customHeight="1" x14ac:dyDescent="0.25"/>
    <row r="308" ht="18" customHeight="1" x14ac:dyDescent="0.25"/>
    <row r="309" ht="18" customHeight="1" x14ac:dyDescent="0.25"/>
    <row r="310" ht="18" customHeight="1" x14ac:dyDescent="0.25"/>
    <row r="311" ht="18" customHeight="1" x14ac:dyDescent="0.25"/>
    <row r="312" ht="18" customHeight="1" x14ac:dyDescent="0.25"/>
    <row r="313" ht="18" customHeight="1" x14ac:dyDescent="0.25"/>
    <row r="314" ht="18" customHeight="1" x14ac:dyDescent="0.25"/>
    <row r="315" ht="18" customHeight="1" x14ac:dyDescent="0.25"/>
    <row r="316" ht="18" customHeight="1" x14ac:dyDescent="0.25"/>
    <row r="317" ht="18" customHeight="1" x14ac:dyDescent="0.25"/>
    <row r="318" ht="18" customHeight="1" x14ac:dyDescent="0.25"/>
    <row r="319" ht="18" customHeight="1" x14ac:dyDescent="0.25"/>
    <row r="320" ht="18" customHeight="1" x14ac:dyDescent="0.25"/>
    <row r="321" ht="18" customHeight="1" x14ac:dyDescent="0.25"/>
    <row r="322" ht="18" customHeight="1" x14ac:dyDescent="0.25"/>
    <row r="323" ht="18" customHeight="1" x14ac:dyDescent="0.25"/>
    <row r="324" ht="18" customHeight="1" x14ac:dyDescent="0.25"/>
    <row r="325" ht="18" customHeight="1" x14ac:dyDescent="0.25"/>
    <row r="326" ht="18" customHeight="1" x14ac:dyDescent="0.25"/>
    <row r="327" ht="18" customHeight="1" x14ac:dyDescent="0.25"/>
    <row r="328" ht="18" customHeight="1" x14ac:dyDescent="0.25"/>
    <row r="329" ht="18" customHeight="1" x14ac:dyDescent="0.25"/>
    <row r="330" ht="18" customHeight="1" x14ac:dyDescent="0.25"/>
    <row r="331" ht="18" customHeight="1" x14ac:dyDescent="0.25"/>
    <row r="332" ht="18" customHeight="1" x14ac:dyDescent="0.25"/>
    <row r="333" ht="18" customHeight="1" x14ac:dyDescent="0.25"/>
    <row r="334" ht="18" customHeight="1" x14ac:dyDescent="0.25"/>
    <row r="335" ht="18" customHeight="1" x14ac:dyDescent="0.25"/>
    <row r="336" ht="18" customHeight="1" x14ac:dyDescent="0.25"/>
    <row r="337" ht="18" customHeight="1" x14ac:dyDescent="0.25"/>
    <row r="338" ht="18" customHeight="1" x14ac:dyDescent="0.25"/>
    <row r="339" ht="18" customHeight="1" x14ac:dyDescent="0.25"/>
    <row r="340" ht="18" customHeight="1" x14ac:dyDescent="0.25"/>
    <row r="341" ht="18" customHeight="1" x14ac:dyDescent="0.25"/>
    <row r="342" ht="18" customHeight="1" x14ac:dyDescent="0.25"/>
    <row r="343" ht="18" customHeight="1" x14ac:dyDescent="0.25"/>
    <row r="344" ht="18" customHeight="1" x14ac:dyDescent="0.25"/>
    <row r="345" ht="18" customHeight="1" x14ac:dyDescent="0.25"/>
    <row r="346" ht="18" customHeight="1" x14ac:dyDescent="0.25"/>
    <row r="347" ht="18" customHeight="1" x14ac:dyDescent="0.25"/>
    <row r="348" ht="18" customHeight="1" x14ac:dyDescent="0.25"/>
    <row r="349" ht="18" customHeight="1" x14ac:dyDescent="0.25"/>
    <row r="350" ht="18" customHeight="1" x14ac:dyDescent="0.25"/>
    <row r="351" ht="18" customHeight="1" x14ac:dyDescent="0.25"/>
    <row r="352" ht="18" customHeight="1" x14ac:dyDescent="0.25"/>
    <row r="353" ht="18" customHeight="1" x14ac:dyDescent="0.25"/>
    <row r="354" ht="18" customHeight="1" x14ac:dyDescent="0.25"/>
    <row r="355" ht="18" customHeight="1" x14ac:dyDescent="0.25"/>
    <row r="356" ht="18" customHeight="1" x14ac:dyDescent="0.25"/>
    <row r="357" ht="18" customHeight="1" x14ac:dyDescent="0.25"/>
    <row r="358" ht="18" customHeight="1" x14ac:dyDescent="0.25"/>
    <row r="359" ht="18" customHeight="1" x14ac:dyDescent="0.25"/>
    <row r="360" ht="18" customHeight="1" x14ac:dyDescent="0.25"/>
    <row r="361" ht="18" customHeight="1" x14ac:dyDescent="0.25"/>
    <row r="362" ht="18" customHeight="1" x14ac:dyDescent="0.25"/>
    <row r="363" ht="18" customHeight="1" x14ac:dyDescent="0.25"/>
    <row r="364" ht="18" customHeight="1" x14ac:dyDescent="0.25"/>
    <row r="365" ht="18" customHeight="1" x14ac:dyDescent="0.25"/>
    <row r="366" ht="18" customHeight="1" x14ac:dyDescent="0.25"/>
    <row r="367" ht="18" customHeight="1" x14ac:dyDescent="0.25"/>
    <row r="368" ht="18" customHeight="1" x14ac:dyDescent="0.25"/>
    <row r="369" ht="18" customHeight="1" x14ac:dyDescent="0.25"/>
    <row r="370" ht="18" customHeight="1" x14ac:dyDescent="0.25"/>
    <row r="371" ht="18" customHeight="1" x14ac:dyDescent="0.25"/>
    <row r="372" ht="18" customHeight="1" x14ac:dyDescent="0.25"/>
    <row r="373" ht="18" customHeight="1" x14ac:dyDescent="0.25"/>
    <row r="374" ht="18" customHeight="1" x14ac:dyDescent="0.25"/>
    <row r="375" ht="18" customHeight="1" x14ac:dyDescent="0.25"/>
    <row r="376" ht="18" customHeight="1" x14ac:dyDescent="0.25"/>
    <row r="377" ht="18" customHeight="1" x14ac:dyDescent="0.25"/>
    <row r="378" ht="18" customHeight="1" x14ac:dyDescent="0.25"/>
    <row r="379" ht="18" customHeight="1" x14ac:dyDescent="0.25"/>
    <row r="380" ht="18" customHeight="1" x14ac:dyDescent="0.25"/>
    <row r="381" ht="18" customHeight="1" x14ac:dyDescent="0.25"/>
    <row r="382" ht="18" customHeight="1" x14ac:dyDescent="0.25"/>
    <row r="383" ht="18" customHeight="1" x14ac:dyDescent="0.25"/>
    <row r="384" ht="18" customHeight="1" x14ac:dyDescent="0.25"/>
    <row r="385" ht="18" customHeight="1" x14ac:dyDescent="0.25"/>
    <row r="386" ht="18" customHeight="1" x14ac:dyDescent="0.25"/>
    <row r="387" ht="18" customHeight="1" x14ac:dyDescent="0.25"/>
    <row r="388" ht="18" customHeight="1" x14ac:dyDescent="0.25"/>
    <row r="389" ht="18" customHeight="1" x14ac:dyDescent="0.25"/>
    <row r="390" ht="18" customHeight="1" x14ac:dyDescent="0.25"/>
    <row r="391" ht="18" customHeight="1" x14ac:dyDescent="0.25"/>
    <row r="392" ht="18" customHeight="1" x14ac:dyDescent="0.25"/>
    <row r="393" ht="18" customHeight="1" x14ac:dyDescent="0.25"/>
    <row r="394" ht="18" customHeight="1" x14ac:dyDescent="0.25"/>
    <row r="395" ht="18" customHeight="1" x14ac:dyDescent="0.25"/>
    <row r="396" ht="18" customHeight="1" x14ac:dyDescent="0.25"/>
    <row r="397" ht="18" customHeight="1" x14ac:dyDescent="0.25"/>
    <row r="398" ht="18" customHeight="1" x14ac:dyDescent="0.25"/>
    <row r="399" ht="18" customHeight="1" x14ac:dyDescent="0.25"/>
    <row r="400" ht="18" customHeight="1" x14ac:dyDescent="0.25"/>
    <row r="401" ht="18" customHeight="1" x14ac:dyDescent="0.25"/>
    <row r="402" ht="18" customHeight="1" x14ac:dyDescent="0.25"/>
    <row r="403" ht="18" customHeight="1" x14ac:dyDescent="0.25"/>
    <row r="404" ht="18" customHeight="1" x14ac:dyDescent="0.25"/>
    <row r="405" ht="18" customHeight="1" x14ac:dyDescent="0.25"/>
    <row r="406" ht="18" customHeight="1" x14ac:dyDescent="0.25"/>
    <row r="407" ht="18" customHeight="1" x14ac:dyDescent="0.25"/>
    <row r="408" ht="18" customHeight="1" x14ac:dyDescent="0.25"/>
    <row r="409" ht="18" customHeight="1" x14ac:dyDescent="0.25"/>
    <row r="410" ht="18" customHeight="1" x14ac:dyDescent="0.25"/>
    <row r="411" ht="18" customHeight="1" x14ac:dyDescent="0.25"/>
    <row r="412" ht="18" customHeight="1" x14ac:dyDescent="0.25"/>
    <row r="413" ht="18" customHeight="1" x14ac:dyDescent="0.25"/>
    <row r="414" ht="18" customHeight="1" x14ac:dyDescent="0.25"/>
    <row r="415" ht="18" customHeight="1" x14ac:dyDescent="0.25"/>
    <row r="416" ht="18" customHeight="1" x14ac:dyDescent="0.25"/>
    <row r="417" ht="18" customHeight="1" x14ac:dyDescent="0.25"/>
    <row r="418" ht="18" customHeight="1" x14ac:dyDescent="0.25"/>
    <row r="419" ht="18" customHeight="1" x14ac:dyDescent="0.25"/>
    <row r="420" ht="18" customHeight="1" x14ac:dyDescent="0.25"/>
    <row r="421" ht="18" customHeight="1" x14ac:dyDescent="0.25"/>
    <row r="422" ht="18" customHeight="1" x14ac:dyDescent="0.25"/>
    <row r="423" ht="18" customHeight="1" x14ac:dyDescent="0.25"/>
    <row r="424" ht="18" customHeight="1" x14ac:dyDescent="0.25"/>
    <row r="425" ht="18" customHeight="1" x14ac:dyDescent="0.25"/>
    <row r="426" ht="18" customHeight="1" x14ac:dyDescent="0.25"/>
    <row r="427" ht="18" customHeight="1" x14ac:dyDescent="0.25"/>
    <row r="428" ht="18" customHeight="1" x14ac:dyDescent="0.25"/>
    <row r="429" ht="18" customHeight="1" x14ac:dyDescent="0.25"/>
    <row r="430" ht="18" customHeight="1" x14ac:dyDescent="0.25"/>
    <row r="431" ht="18" customHeight="1" x14ac:dyDescent="0.25"/>
    <row r="432" ht="18" customHeight="1" x14ac:dyDescent="0.25"/>
    <row r="433" ht="18" customHeight="1" x14ac:dyDescent="0.25"/>
    <row r="434" ht="18" customHeight="1" x14ac:dyDescent="0.25"/>
    <row r="435" ht="18" customHeight="1" x14ac:dyDescent="0.25"/>
    <row r="436" ht="18" customHeight="1" x14ac:dyDescent="0.25"/>
    <row r="437" ht="18" customHeight="1" x14ac:dyDescent="0.25"/>
    <row r="438" ht="18" customHeight="1" x14ac:dyDescent="0.25"/>
    <row r="439" ht="18" customHeight="1" x14ac:dyDescent="0.25"/>
    <row r="440" ht="18" customHeight="1" x14ac:dyDescent="0.25"/>
    <row r="441" ht="18" customHeight="1" x14ac:dyDescent="0.25"/>
    <row r="442" ht="18" customHeight="1" x14ac:dyDescent="0.25"/>
    <row r="443" ht="18" customHeight="1" x14ac:dyDescent="0.25"/>
    <row r="444" ht="18" customHeight="1" x14ac:dyDescent="0.25"/>
    <row r="445" ht="18" customHeight="1" x14ac:dyDescent="0.25"/>
    <row r="446" ht="18" customHeight="1" x14ac:dyDescent="0.25"/>
    <row r="447" ht="18" customHeight="1" x14ac:dyDescent="0.25"/>
    <row r="448" ht="18" customHeight="1" x14ac:dyDescent="0.25"/>
    <row r="449" ht="18" customHeight="1" x14ac:dyDescent="0.25"/>
    <row r="450" ht="18" customHeight="1" x14ac:dyDescent="0.25"/>
    <row r="451" ht="18" customHeight="1" x14ac:dyDescent="0.25"/>
    <row r="452" ht="18" customHeight="1" x14ac:dyDescent="0.25"/>
    <row r="453" ht="18" customHeight="1" x14ac:dyDescent="0.25"/>
    <row r="454" ht="18" customHeight="1" x14ac:dyDescent="0.25"/>
    <row r="455" ht="18" customHeight="1" x14ac:dyDescent="0.25"/>
    <row r="456" ht="18" customHeight="1" x14ac:dyDescent="0.25"/>
    <row r="457" ht="18" customHeight="1" x14ac:dyDescent="0.25"/>
    <row r="458" ht="18" customHeight="1" x14ac:dyDescent="0.25"/>
    <row r="459" ht="18" customHeight="1" x14ac:dyDescent="0.25"/>
    <row r="460" ht="18" customHeight="1" x14ac:dyDescent="0.25"/>
    <row r="461" ht="18" customHeight="1" x14ac:dyDescent="0.25"/>
    <row r="462" ht="18" customHeight="1" x14ac:dyDescent="0.25"/>
    <row r="463" ht="18" customHeight="1" x14ac:dyDescent="0.25"/>
    <row r="464" ht="18" customHeight="1" x14ac:dyDescent="0.25"/>
    <row r="465" ht="18" customHeight="1" x14ac:dyDescent="0.25"/>
    <row r="466" ht="18" customHeight="1" x14ac:dyDescent="0.25"/>
    <row r="467" ht="18" customHeight="1" x14ac:dyDescent="0.25"/>
    <row r="468" ht="18" customHeight="1" x14ac:dyDescent="0.25"/>
    <row r="469" ht="18" customHeight="1" x14ac:dyDescent="0.25"/>
    <row r="470" ht="18" customHeight="1" x14ac:dyDescent="0.25"/>
    <row r="471" ht="18" customHeight="1" x14ac:dyDescent="0.25"/>
    <row r="472" ht="18" customHeight="1" x14ac:dyDescent="0.25"/>
    <row r="473" ht="18" customHeight="1" x14ac:dyDescent="0.25"/>
    <row r="474" ht="18" customHeight="1" x14ac:dyDescent="0.25"/>
    <row r="475" ht="18" customHeight="1" x14ac:dyDescent="0.25"/>
    <row r="476" ht="18" customHeight="1" x14ac:dyDescent="0.25"/>
    <row r="477" ht="18" customHeight="1" x14ac:dyDescent="0.25"/>
    <row r="478" ht="18" customHeight="1" x14ac:dyDescent="0.25"/>
    <row r="479" ht="18" customHeight="1" x14ac:dyDescent="0.25"/>
    <row r="480" ht="18" customHeight="1" x14ac:dyDescent="0.25"/>
    <row r="481" ht="18" customHeight="1" x14ac:dyDescent="0.25"/>
    <row r="482" ht="18" customHeight="1" x14ac:dyDescent="0.25"/>
    <row r="483" ht="18" customHeight="1" x14ac:dyDescent="0.25"/>
    <row r="484" ht="18" customHeight="1" x14ac:dyDescent="0.25"/>
    <row r="485" ht="18" customHeight="1" x14ac:dyDescent="0.25"/>
    <row r="486" ht="18" customHeight="1" x14ac:dyDescent="0.25"/>
    <row r="487" ht="18" customHeight="1" x14ac:dyDescent="0.25"/>
    <row r="488" ht="18" customHeight="1" x14ac:dyDescent="0.25"/>
    <row r="489" ht="18" customHeight="1" x14ac:dyDescent="0.25"/>
    <row r="490" ht="18" customHeight="1" x14ac:dyDescent="0.25"/>
    <row r="491" ht="18" customHeight="1" x14ac:dyDescent="0.25"/>
    <row r="492" ht="18" customHeight="1" x14ac:dyDescent="0.25"/>
    <row r="493" ht="18" customHeight="1" x14ac:dyDescent="0.25"/>
    <row r="494" ht="18" customHeight="1" x14ac:dyDescent="0.25"/>
    <row r="495" ht="18" customHeight="1" x14ac:dyDescent="0.25"/>
    <row r="496" ht="18" customHeight="1" x14ac:dyDescent="0.25"/>
    <row r="497" ht="18" customHeight="1" x14ac:dyDescent="0.25"/>
    <row r="498" ht="18" customHeight="1" x14ac:dyDescent="0.25"/>
    <row r="499" ht="18" customHeight="1" x14ac:dyDescent="0.25"/>
    <row r="500" ht="18" customHeight="1" x14ac:dyDescent="0.25"/>
    <row r="501" ht="18" customHeight="1" x14ac:dyDescent="0.25"/>
    <row r="502" ht="18" customHeight="1" x14ac:dyDescent="0.25"/>
    <row r="503" ht="18" customHeight="1" x14ac:dyDescent="0.25"/>
    <row r="504" ht="18" customHeight="1" x14ac:dyDescent="0.25"/>
    <row r="505" ht="18" customHeight="1" x14ac:dyDescent="0.25"/>
    <row r="506" ht="18" customHeight="1" x14ac:dyDescent="0.25"/>
    <row r="507" ht="18" customHeight="1" x14ac:dyDescent="0.25"/>
    <row r="508" ht="18" customHeight="1" x14ac:dyDescent="0.25"/>
    <row r="509" ht="18" customHeight="1" x14ac:dyDescent="0.25"/>
    <row r="510" ht="18" customHeight="1" x14ac:dyDescent="0.25"/>
    <row r="511" ht="18" customHeight="1" x14ac:dyDescent="0.25"/>
    <row r="512" ht="18" customHeight="1" x14ac:dyDescent="0.25"/>
    <row r="513" ht="18" customHeight="1" x14ac:dyDescent="0.25"/>
    <row r="514" ht="18" customHeight="1" x14ac:dyDescent="0.25"/>
    <row r="515" ht="18" customHeight="1" x14ac:dyDescent="0.25"/>
    <row r="516" ht="18" customHeight="1" x14ac:dyDescent="0.25"/>
    <row r="517" ht="18" customHeight="1" x14ac:dyDescent="0.25"/>
    <row r="518" ht="18" customHeight="1" x14ac:dyDescent="0.25"/>
    <row r="519" ht="18" customHeight="1" x14ac:dyDescent="0.25"/>
    <row r="520" ht="18" customHeight="1" x14ac:dyDescent="0.25"/>
    <row r="521" ht="18" customHeight="1" x14ac:dyDescent="0.25"/>
    <row r="522" ht="18" customHeight="1" x14ac:dyDescent="0.25"/>
    <row r="523" ht="18" customHeight="1" x14ac:dyDescent="0.25"/>
    <row r="524" ht="18" customHeight="1" x14ac:dyDescent="0.25"/>
    <row r="525" ht="18" customHeight="1" x14ac:dyDescent="0.25"/>
    <row r="526" ht="18" customHeight="1" x14ac:dyDescent="0.25"/>
    <row r="527" ht="18" customHeight="1" x14ac:dyDescent="0.25"/>
    <row r="528" ht="18" customHeight="1" x14ac:dyDescent="0.25"/>
    <row r="529" ht="18" customHeight="1" x14ac:dyDescent="0.25"/>
    <row r="530" ht="18" customHeight="1" x14ac:dyDescent="0.25"/>
    <row r="531" ht="18" customHeight="1" x14ac:dyDescent="0.25"/>
    <row r="532" ht="18" customHeight="1" x14ac:dyDescent="0.25"/>
    <row r="533" ht="18" customHeight="1" x14ac:dyDescent="0.25"/>
    <row r="534" ht="18" customHeight="1" x14ac:dyDescent="0.25"/>
    <row r="535" ht="18" customHeight="1" x14ac:dyDescent="0.25"/>
    <row r="536" ht="18" customHeight="1" x14ac:dyDescent="0.25"/>
    <row r="537" ht="18" customHeight="1" x14ac:dyDescent="0.25"/>
    <row r="538" ht="18" customHeight="1" x14ac:dyDescent="0.25"/>
    <row r="539" ht="18" customHeight="1" x14ac:dyDescent="0.25"/>
    <row r="540" ht="18" customHeight="1" x14ac:dyDescent="0.25"/>
    <row r="541" ht="18" customHeight="1" x14ac:dyDescent="0.25"/>
    <row r="542" ht="18" customHeight="1" x14ac:dyDescent="0.25"/>
    <row r="543" ht="18" customHeight="1" x14ac:dyDescent="0.25"/>
    <row r="544" ht="18" customHeight="1" x14ac:dyDescent="0.25"/>
    <row r="545" ht="18" customHeight="1" x14ac:dyDescent="0.25"/>
    <row r="546" ht="18" customHeight="1" x14ac:dyDescent="0.25"/>
    <row r="547" ht="18" customHeight="1" x14ac:dyDescent="0.25"/>
    <row r="548" ht="18" customHeight="1" x14ac:dyDescent="0.25"/>
    <row r="549" ht="18" customHeight="1" x14ac:dyDescent="0.25"/>
    <row r="550" ht="18" customHeight="1" x14ac:dyDescent="0.25"/>
    <row r="551" ht="18" customHeight="1" x14ac:dyDescent="0.25"/>
    <row r="552" ht="18" customHeight="1" x14ac:dyDescent="0.25"/>
    <row r="553" ht="18" customHeight="1" x14ac:dyDescent="0.25"/>
    <row r="554" ht="18" customHeight="1" x14ac:dyDescent="0.25"/>
    <row r="555" ht="18" customHeight="1" x14ac:dyDescent="0.25"/>
    <row r="556" ht="18" customHeight="1" x14ac:dyDescent="0.25"/>
    <row r="557" ht="18" customHeight="1" x14ac:dyDescent="0.25"/>
    <row r="558" ht="18" customHeight="1" x14ac:dyDescent="0.25"/>
    <row r="559" ht="18" customHeight="1" x14ac:dyDescent="0.25"/>
    <row r="560" ht="18" customHeight="1" x14ac:dyDescent="0.25"/>
    <row r="561" ht="18" customHeight="1" x14ac:dyDescent="0.25"/>
    <row r="562" ht="18" customHeight="1" x14ac:dyDescent="0.25"/>
    <row r="563" ht="18" customHeight="1" x14ac:dyDescent="0.25"/>
    <row r="564" ht="18" customHeight="1" x14ac:dyDescent="0.25"/>
    <row r="565" ht="18" customHeight="1" x14ac:dyDescent="0.25"/>
    <row r="566" ht="18" customHeight="1" x14ac:dyDescent="0.25"/>
    <row r="567" ht="18" customHeight="1" x14ac:dyDescent="0.25"/>
    <row r="568" ht="18" customHeight="1" x14ac:dyDescent="0.25"/>
    <row r="569" ht="18" customHeight="1" x14ac:dyDescent="0.25"/>
    <row r="570" ht="18" customHeight="1" x14ac:dyDescent="0.25"/>
    <row r="571" ht="18" customHeight="1" x14ac:dyDescent="0.25"/>
    <row r="572" ht="18" customHeight="1" x14ac:dyDescent="0.25"/>
    <row r="573" ht="18" customHeight="1" x14ac:dyDescent="0.25"/>
    <row r="574" ht="18" customHeight="1" x14ac:dyDescent="0.25"/>
    <row r="575" ht="18" customHeight="1" x14ac:dyDescent="0.25"/>
    <row r="576" ht="18" customHeight="1" x14ac:dyDescent="0.25"/>
    <row r="577" ht="18" customHeight="1" x14ac:dyDescent="0.25"/>
    <row r="578" ht="18" customHeight="1" x14ac:dyDescent="0.25"/>
    <row r="579" ht="18" customHeight="1" x14ac:dyDescent="0.25"/>
    <row r="580" ht="18" customHeight="1" x14ac:dyDescent="0.25"/>
    <row r="581" ht="18" customHeight="1" x14ac:dyDescent="0.25"/>
    <row r="582" ht="18" customHeight="1" x14ac:dyDescent="0.25"/>
    <row r="583" ht="18" customHeight="1" x14ac:dyDescent="0.25"/>
    <row r="584" ht="18" customHeight="1" x14ac:dyDescent="0.25"/>
    <row r="585" ht="18" customHeight="1" x14ac:dyDescent="0.25"/>
    <row r="586" ht="18" customHeight="1" x14ac:dyDescent="0.25"/>
    <row r="587" ht="18" customHeight="1" x14ac:dyDescent="0.25"/>
    <row r="588" ht="18" customHeight="1" x14ac:dyDescent="0.25"/>
    <row r="589" ht="18" customHeight="1" x14ac:dyDescent="0.25"/>
    <row r="590" ht="18" customHeight="1" x14ac:dyDescent="0.25"/>
    <row r="591" ht="18" customHeight="1" x14ac:dyDescent="0.25"/>
    <row r="592" ht="18" customHeight="1" x14ac:dyDescent="0.25"/>
    <row r="593" ht="18" customHeight="1" x14ac:dyDescent="0.25"/>
    <row r="594" ht="18" customHeight="1" x14ac:dyDescent="0.25"/>
    <row r="595" ht="18" customHeight="1" x14ac:dyDescent="0.25"/>
    <row r="596" ht="18" customHeight="1" x14ac:dyDescent="0.25"/>
    <row r="597" ht="18" customHeight="1" x14ac:dyDescent="0.25"/>
    <row r="598" ht="18" customHeight="1" x14ac:dyDescent="0.25"/>
    <row r="599" ht="18" customHeight="1" x14ac:dyDescent="0.25"/>
    <row r="600" ht="18" customHeight="1" x14ac:dyDescent="0.25"/>
    <row r="601" ht="18" customHeight="1" x14ac:dyDescent="0.25"/>
    <row r="602" ht="18" customHeight="1" x14ac:dyDescent="0.25"/>
    <row r="603" ht="18" customHeight="1" x14ac:dyDescent="0.25"/>
    <row r="604" ht="18" customHeight="1" x14ac:dyDescent="0.25"/>
    <row r="605" ht="18" customHeight="1" x14ac:dyDescent="0.25"/>
    <row r="606" ht="18" customHeight="1" x14ac:dyDescent="0.25"/>
    <row r="607" ht="18" customHeight="1" x14ac:dyDescent="0.25"/>
    <row r="608" ht="18" customHeight="1" x14ac:dyDescent="0.25"/>
    <row r="609" ht="18" customHeight="1" x14ac:dyDescent="0.25"/>
    <row r="610" ht="18" customHeight="1" x14ac:dyDescent="0.25"/>
    <row r="611" ht="18" customHeight="1" x14ac:dyDescent="0.25"/>
    <row r="612" ht="18" customHeight="1" x14ac:dyDescent="0.25"/>
    <row r="613" ht="18" customHeight="1" x14ac:dyDescent="0.25"/>
    <row r="614" ht="18" customHeight="1" x14ac:dyDescent="0.25"/>
    <row r="615" ht="18" customHeight="1" x14ac:dyDescent="0.25"/>
    <row r="616" ht="18" customHeight="1" x14ac:dyDescent="0.25"/>
    <row r="617" ht="18" customHeight="1" x14ac:dyDescent="0.25"/>
    <row r="618" ht="18" customHeight="1" x14ac:dyDescent="0.25"/>
    <row r="619" ht="18" customHeight="1" x14ac:dyDescent="0.25"/>
    <row r="620" ht="18" customHeight="1" x14ac:dyDescent="0.25"/>
    <row r="621" ht="18" customHeight="1" x14ac:dyDescent="0.25"/>
    <row r="622" ht="18" customHeight="1" x14ac:dyDescent="0.25"/>
    <row r="623" ht="18" customHeight="1" x14ac:dyDescent="0.25"/>
    <row r="624" ht="18" customHeight="1" x14ac:dyDescent="0.25"/>
    <row r="625" ht="18" customHeight="1" x14ac:dyDescent="0.25"/>
    <row r="626" ht="18" customHeight="1" x14ac:dyDescent="0.25"/>
    <row r="627" ht="18" customHeight="1" x14ac:dyDescent="0.25"/>
    <row r="628" ht="18" customHeight="1" x14ac:dyDescent="0.25"/>
    <row r="629" ht="18" customHeight="1" x14ac:dyDescent="0.25"/>
    <row r="630" ht="18" customHeight="1" x14ac:dyDescent="0.25"/>
    <row r="631" ht="18" customHeight="1" x14ac:dyDescent="0.25"/>
    <row r="632" ht="18" customHeight="1" x14ac:dyDescent="0.25"/>
    <row r="633" ht="18" customHeight="1" x14ac:dyDescent="0.25"/>
    <row r="634" ht="18" customHeight="1" x14ac:dyDescent="0.25"/>
    <row r="635" ht="18" customHeight="1" x14ac:dyDescent="0.25"/>
    <row r="636" ht="18" customHeight="1" x14ac:dyDescent="0.25"/>
    <row r="637" ht="18" customHeight="1" x14ac:dyDescent="0.25"/>
    <row r="638" ht="18" customHeight="1" x14ac:dyDescent="0.25"/>
    <row r="639" ht="18" customHeight="1" x14ac:dyDescent="0.25"/>
    <row r="640" ht="18" customHeight="1" x14ac:dyDescent="0.25"/>
    <row r="641" ht="18" customHeight="1" x14ac:dyDescent="0.25"/>
    <row r="642" ht="18" customHeight="1" x14ac:dyDescent="0.25"/>
    <row r="643" ht="18" customHeight="1" x14ac:dyDescent="0.25"/>
    <row r="644" ht="18" customHeight="1" x14ac:dyDescent="0.25"/>
    <row r="645" ht="18" customHeight="1" x14ac:dyDescent="0.25"/>
    <row r="646" ht="18" customHeight="1" x14ac:dyDescent="0.25"/>
    <row r="647" ht="18" customHeight="1" x14ac:dyDescent="0.25"/>
    <row r="648" ht="18" customHeight="1" x14ac:dyDescent="0.25"/>
    <row r="649" ht="18" customHeight="1" x14ac:dyDescent="0.25"/>
    <row r="650" ht="18" customHeight="1" x14ac:dyDescent="0.25"/>
    <row r="651" ht="18" customHeight="1" x14ac:dyDescent="0.25"/>
    <row r="652" ht="18" customHeight="1" x14ac:dyDescent="0.25"/>
    <row r="653" ht="18" customHeight="1" x14ac:dyDescent="0.25"/>
    <row r="654" ht="18" customHeight="1" x14ac:dyDescent="0.25"/>
    <row r="655" ht="18" customHeight="1" x14ac:dyDescent="0.25"/>
    <row r="656" ht="18" customHeight="1" x14ac:dyDescent="0.25"/>
    <row r="657" ht="18" customHeight="1" x14ac:dyDescent="0.25"/>
    <row r="658" ht="18" customHeight="1" x14ac:dyDescent="0.25"/>
    <row r="659" ht="18" customHeight="1" x14ac:dyDescent="0.25"/>
    <row r="660" ht="18" customHeight="1" x14ac:dyDescent="0.25"/>
    <row r="661" ht="18" customHeight="1" x14ac:dyDescent="0.25"/>
    <row r="662" ht="18" customHeight="1" x14ac:dyDescent="0.25"/>
    <row r="663" ht="18" customHeight="1" x14ac:dyDescent="0.25"/>
    <row r="664" ht="18" customHeight="1" x14ac:dyDescent="0.25"/>
    <row r="665" ht="18" customHeight="1" x14ac:dyDescent="0.25"/>
    <row r="666" ht="18" customHeight="1" x14ac:dyDescent="0.25"/>
    <row r="667" ht="18" customHeight="1" x14ac:dyDescent="0.25"/>
    <row r="668" ht="18" customHeight="1" x14ac:dyDescent="0.25"/>
    <row r="669" ht="18" customHeight="1" x14ac:dyDescent="0.25"/>
    <row r="670" ht="18" customHeight="1" x14ac:dyDescent="0.25"/>
    <row r="671" ht="18" customHeight="1" x14ac:dyDescent="0.25"/>
    <row r="672" ht="18" customHeight="1" x14ac:dyDescent="0.25"/>
    <row r="673" ht="18" customHeight="1" x14ac:dyDescent="0.25"/>
    <row r="674" ht="18" customHeight="1" x14ac:dyDescent="0.25"/>
    <row r="675" ht="18" customHeight="1" x14ac:dyDescent="0.25"/>
    <row r="676" ht="18" customHeight="1" x14ac:dyDescent="0.25"/>
    <row r="677" ht="18" customHeight="1" x14ac:dyDescent="0.25"/>
    <row r="678" ht="18" customHeight="1" x14ac:dyDescent="0.25"/>
    <row r="679" ht="18" customHeight="1" x14ac:dyDescent="0.25"/>
    <row r="680" ht="18" customHeight="1" x14ac:dyDescent="0.25"/>
    <row r="681" ht="18" customHeight="1" x14ac:dyDescent="0.25"/>
    <row r="682" ht="18" customHeight="1" x14ac:dyDescent="0.25"/>
    <row r="683" ht="18" customHeight="1" x14ac:dyDescent="0.25"/>
    <row r="684" ht="18" customHeight="1" x14ac:dyDescent="0.25"/>
    <row r="685" ht="18" customHeight="1" x14ac:dyDescent="0.25"/>
    <row r="686" ht="18" customHeight="1" x14ac:dyDescent="0.25"/>
    <row r="687" ht="18" customHeight="1" x14ac:dyDescent="0.25"/>
    <row r="688" ht="18" customHeight="1" x14ac:dyDescent="0.25"/>
    <row r="689" ht="18" customHeight="1" x14ac:dyDescent="0.25"/>
    <row r="690" ht="18" customHeight="1" x14ac:dyDescent="0.25"/>
    <row r="691" ht="18" customHeight="1" x14ac:dyDescent="0.25"/>
    <row r="692" ht="18" customHeight="1" x14ac:dyDescent="0.25"/>
    <row r="693" ht="18" customHeight="1" x14ac:dyDescent="0.25"/>
    <row r="694" ht="18" customHeight="1" x14ac:dyDescent="0.25"/>
    <row r="695" ht="18" customHeight="1" x14ac:dyDescent="0.25"/>
    <row r="696" ht="18" customHeight="1" x14ac:dyDescent="0.25"/>
    <row r="697" ht="18" customHeight="1" x14ac:dyDescent="0.25"/>
    <row r="698" ht="18" customHeight="1" x14ac:dyDescent="0.25"/>
    <row r="699" ht="18" customHeight="1" x14ac:dyDescent="0.25"/>
    <row r="700" ht="18" customHeight="1" x14ac:dyDescent="0.25"/>
    <row r="701" ht="18" customHeight="1" x14ac:dyDescent="0.25"/>
    <row r="702" ht="18" customHeight="1" x14ac:dyDescent="0.25"/>
    <row r="703" ht="18" customHeight="1" x14ac:dyDescent="0.25"/>
    <row r="704" ht="18" customHeight="1" x14ac:dyDescent="0.25"/>
    <row r="705" ht="18" customHeight="1" x14ac:dyDescent="0.25"/>
    <row r="706" ht="18" customHeight="1" x14ac:dyDescent="0.25"/>
    <row r="707" ht="18" customHeight="1" x14ac:dyDescent="0.25"/>
    <row r="708" ht="18" customHeight="1" x14ac:dyDescent="0.25"/>
    <row r="709" ht="18" customHeight="1" x14ac:dyDescent="0.25"/>
    <row r="710" ht="18" customHeight="1" x14ac:dyDescent="0.25"/>
    <row r="711" ht="18" customHeight="1" x14ac:dyDescent="0.25"/>
    <row r="712" ht="18" customHeight="1" x14ac:dyDescent="0.25"/>
    <row r="713" ht="18" customHeight="1" x14ac:dyDescent="0.25"/>
    <row r="714" ht="18" customHeight="1" x14ac:dyDescent="0.25"/>
    <row r="715" ht="18" customHeight="1" x14ac:dyDescent="0.25"/>
    <row r="716" ht="18" customHeight="1" x14ac:dyDescent="0.25"/>
    <row r="717" ht="18" customHeight="1" x14ac:dyDescent="0.25"/>
    <row r="718" ht="18" customHeight="1" x14ac:dyDescent="0.25"/>
    <row r="719" ht="18" customHeight="1" x14ac:dyDescent="0.25"/>
    <row r="720" ht="18" customHeight="1" x14ac:dyDescent="0.25"/>
    <row r="721" ht="18" customHeight="1" x14ac:dyDescent="0.25"/>
    <row r="722" ht="18" customHeight="1" x14ac:dyDescent="0.25"/>
    <row r="723" ht="18" customHeight="1" x14ac:dyDescent="0.25"/>
    <row r="724" ht="18" customHeight="1" x14ac:dyDescent="0.25"/>
    <row r="725" ht="18" customHeight="1" x14ac:dyDescent="0.25"/>
    <row r="726" ht="18" customHeight="1" x14ac:dyDescent="0.25"/>
    <row r="727" ht="18" customHeight="1" x14ac:dyDescent="0.25"/>
    <row r="728" ht="18" customHeight="1" x14ac:dyDescent="0.25"/>
    <row r="729" ht="18" customHeight="1" x14ac:dyDescent="0.25"/>
    <row r="730" ht="18" customHeight="1" x14ac:dyDescent="0.25"/>
    <row r="731" ht="18" customHeight="1" x14ac:dyDescent="0.25"/>
    <row r="732" ht="18" customHeight="1" x14ac:dyDescent="0.25"/>
    <row r="733" ht="18" customHeight="1" x14ac:dyDescent="0.25"/>
    <row r="734" ht="18" customHeight="1" x14ac:dyDescent="0.25"/>
    <row r="735" ht="18" customHeight="1" x14ac:dyDescent="0.25"/>
    <row r="736" ht="18" customHeight="1" x14ac:dyDescent="0.25"/>
    <row r="737" ht="18" customHeight="1" x14ac:dyDescent="0.25"/>
    <row r="738" ht="18" customHeight="1" x14ac:dyDescent="0.25"/>
    <row r="739" ht="18" customHeight="1" x14ac:dyDescent="0.25"/>
    <row r="740" ht="18" customHeight="1" x14ac:dyDescent="0.25"/>
    <row r="741" ht="18" customHeight="1" x14ac:dyDescent="0.25"/>
    <row r="742" ht="18" customHeight="1" x14ac:dyDescent="0.25"/>
    <row r="743" ht="18" customHeight="1" x14ac:dyDescent="0.25"/>
    <row r="744" ht="18" customHeight="1" x14ac:dyDescent="0.25"/>
    <row r="745" ht="18" customHeight="1" x14ac:dyDescent="0.25"/>
    <row r="746" ht="18" customHeight="1" x14ac:dyDescent="0.25"/>
    <row r="747" ht="18" customHeight="1" x14ac:dyDescent="0.25"/>
    <row r="748" ht="18" customHeight="1" x14ac:dyDescent="0.25"/>
    <row r="749" ht="18" customHeight="1" x14ac:dyDescent="0.25"/>
    <row r="750" ht="18" customHeight="1" x14ac:dyDescent="0.25"/>
    <row r="751" ht="18" customHeight="1" x14ac:dyDescent="0.25"/>
    <row r="752" ht="18" customHeight="1" x14ac:dyDescent="0.25"/>
    <row r="753" ht="18" customHeight="1" x14ac:dyDescent="0.25"/>
    <row r="754" ht="18" customHeight="1" x14ac:dyDescent="0.25"/>
    <row r="755" ht="18" customHeight="1" x14ac:dyDescent="0.25"/>
    <row r="756" ht="18" customHeight="1" x14ac:dyDescent="0.25"/>
    <row r="757" ht="18" customHeight="1" x14ac:dyDescent="0.25"/>
    <row r="758" ht="18" customHeight="1" x14ac:dyDescent="0.25"/>
    <row r="759" ht="18" customHeight="1" x14ac:dyDescent="0.25"/>
    <row r="760" ht="18" customHeight="1" x14ac:dyDescent="0.25"/>
    <row r="761" ht="18" customHeight="1" x14ac:dyDescent="0.25"/>
    <row r="762" ht="18" customHeight="1" x14ac:dyDescent="0.25"/>
    <row r="763" ht="18" customHeight="1" x14ac:dyDescent="0.25"/>
    <row r="764" ht="18" customHeight="1" x14ac:dyDescent="0.25"/>
    <row r="765" ht="18" customHeight="1" x14ac:dyDescent="0.25"/>
    <row r="766" ht="18" customHeight="1" x14ac:dyDescent="0.25"/>
    <row r="767" ht="18" customHeight="1" x14ac:dyDescent="0.25"/>
    <row r="768" ht="18" customHeight="1" x14ac:dyDescent="0.25"/>
    <row r="769" ht="18" customHeight="1" x14ac:dyDescent="0.25"/>
    <row r="770" ht="18" customHeight="1" x14ac:dyDescent="0.25"/>
    <row r="771" ht="18" customHeight="1" x14ac:dyDescent="0.25"/>
    <row r="772" ht="18" customHeight="1" x14ac:dyDescent="0.25"/>
    <row r="773" ht="18" customHeight="1" x14ac:dyDescent="0.25"/>
    <row r="774" ht="18" customHeight="1" x14ac:dyDescent="0.25"/>
    <row r="775" ht="18" customHeight="1" x14ac:dyDescent="0.25"/>
    <row r="776" ht="18" customHeight="1" x14ac:dyDescent="0.25"/>
    <row r="777" ht="18" customHeight="1" x14ac:dyDescent="0.25"/>
    <row r="778" ht="18" customHeight="1" x14ac:dyDescent="0.25"/>
    <row r="779" ht="18" customHeight="1" x14ac:dyDescent="0.25"/>
    <row r="780" ht="18" customHeight="1" x14ac:dyDescent="0.25"/>
    <row r="781" ht="18" customHeight="1" x14ac:dyDescent="0.25"/>
    <row r="782" ht="18" customHeight="1" x14ac:dyDescent="0.25"/>
    <row r="783" ht="18" customHeight="1" x14ac:dyDescent="0.25"/>
    <row r="784" ht="18" customHeight="1" x14ac:dyDescent="0.25"/>
    <row r="785" ht="18" customHeight="1" x14ac:dyDescent="0.25"/>
    <row r="786" ht="18" customHeight="1" x14ac:dyDescent="0.25"/>
    <row r="787" ht="18" customHeight="1" x14ac:dyDescent="0.25"/>
    <row r="788" ht="18" customHeight="1" x14ac:dyDescent="0.25"/>
    <row r="789" ht="18" customHeight="1" x14ac:dyDescent="0.25"/>
    <row r="790" ht="18" customHeight="1" x14ac:dyDescent="0.25"/>
    <row r="791" ht="18" customHeight="1" x14ac:dyDescent="0.25"/>
    <row r="792" ht="18" customHeight="1" x14ac:dyDescent="0.25"/>
    <row r="793" ht="18" customHeight="1" x14ac:dyDescent="0.25"/>
    <row r="794" ht="18" customHeight="1" x14ac:dyDescent="0.25"/>
    <row r="795" ht="18" customHeight="1" x14ac:dyDescent="0.25"/>
    <row r="796" ht="18" customHeight="1" x14ac:dyDescent="0.25"/>
    <row r="797" ht="18" customHeight="1" x14ac:dyDescent="0.25"/>
    <row r="798" ht="18" customHeight="1" x14ac:dyDescent="0.25"/>
    <row r="799" ht="18" customHeight="1" x14ac:dyDescent="0.25"/>
    <row r="800" ht="18" customHeight="1" x14ac:dyDescent="0.25"/>
    <row r="801" ht="18" customHeight="1" x14ac:dyDescent="0.25"/>
    <row r="802" ht="18" customHeight="1" x14ac:dyDescent="0.25"/>
    <row r="803" ht="18" customHeight="1" x14ac:dyDescent="0.25"/>
    <row r="804" ht="18" customHeight="1" x14ac:dyDescent="0.25"/>
    <row r="805" ht="18" customHeight="1" x14ac:dyDescent="0.25"/>
    <row r="806" ht="18" customHeight="1" x14ac:dyDescent="0.25"/>
    <row r="807" ht="18" customHeight="1" x14ac:dyDescent="0.25"/>
    <row r="808" ht="18" customHeight="1" x14ac:dyDescent="0.25"/>
    <row r="809" ht="18" customHeight="1" x14ac:dyDescent="0.25"/>
    <row r="810" ht="18" customHeight="1" x14ac:dyDescent="0.25"/>
    <row r="811" ht="18" customHeight="1" x14ac:dyDescent="0.25"/>
    <row r="812" ht="18" customHeight="1" x14ac:dyDescent="0.25"/>
    <row r="813" ht="18" customHeight="1" x14ac:dyDescent="0.25"/>
    <row r="814" ht="18" customHeight="1" x14ac:dyDescent="0.25"/>
    <row r="815" ht="18" customHeight="1" x14ac:dyDescent="0.25"/>
    <row r="816" ht="18" customHeight="1" x14ac:dyDescent="0.25"/>
    <row r="817" ht="18" customHeight="1" x14ac:dyDescent="0.25"/>
    <row r="818" ht="18" customHeight="1" x14ac:dyDescent="0.25"/>
    <row r="819" ht="18" customHeight="1" x14ac:dyDescent="0.25"/>
    <row r="820" ht="18" customHeight="1" x14ac:dyDescent="0.25"/>
    <row r="821" ht="18" customHeight="1" x14ac:dyDescent="0.25"/>
    <row r="822" ht="18" customHeight="1" x14ac:dyDescent="0.25"/>
    <row r="823" ht="18" customHeight="1" x14ac:dyDescent="0.25"/>
    <row r="824" ht="18" customHeight="1" x14ac:dyDescent="0.25"/>
    <row r="825" ht="18" customHeight="1" x14ac:dyDescent="0.25"/>
    <row r="826" ht="18" customHeight="1" x14ac:dyDescent="0.25"/>
    <row r="827" ht="18" customHeight="1" x14ac:dyDescent="0.25"/>
    <row r="828" ht="18" customHeight="1" x14ac:dyDescent="0.25"/>
    <row r="829" ht="18" customHeight="1" x14ac:dyDescent="0.25"/>
    <row r="830" ht="18" customHeight="1" x14ac:dyDescent="0.25"/>
    <row r="831" ht="18" customHeight="1" x14ac:dyDescent="0.25"/>
    <row r="832" ht="18" customHeight="1" x14ac:dyDescent="0.25"/>
    <row r="833" ht="18" customHeight="1" x14ac:dyDescent="0.25"/>
    <row r="834" ht="18" customHeight="1" x14ac:dyDescent="0.25"/>
    <row r="835" ht="18" customHeight="1" x14ac:dyDescent="0.25"/>
    <row r="836" ht="18" customHeight="1" x14ac:dyDescent="0.25"/>
    <row r="837" ht="18" customHeight="1" x14ac:dyDescent="0.25"/>
    <row r="838" ht="18" customHeight="1" x14ac:dyDescent="0.25"/>
    <row r="839" ht="18" customHeight="1" x14ac:dyDescent="0.25"/>
    <row r="840" ht="18" customHeight="1" x14ac:dyDescent="0.25"/>
    <row r="841" ht="18" customHeight="1" x14ac:dyDescent="0.25"/>
    <row r="842" ht="18" customHeight="1" x14ac:dyDescent="0.25"/>
    <row r="843" ht="18" customHeight="1" x14ac:dyDescent="0.25"/>
    <row r="844" ht="18" customHeight="1" x14ac:dyDescent="0.25"/>
    <row r="845" ht="18" customHeight="1" x14ac:dyDescent="0.25"/>
    <row r="846" ht="18" customHeight="1" x14ac:dyDescent="0.25"/>
    <row r="847" ht="18" customHeight="1" x14ac:dyDescent="0.25"/>
    <row r="848" ht="18" customHeight="1" x14ac:dyDescent="0.25"/>
    <row r="849" ht="18" customHeight="1" x14ac:dyDescent="0.25"/>
    <row r="850" ht="18" customHeight="1" x14ac:dyDescent="0.25"/>
    <row r="851" ht="18" customHeight="1" x14ac:dyDescent="0.25"/>
    <row r="852" ht="18" customHeight="1" x14ac:dyDescent="0.25"/>
    <row r="853" ht="18" customHeight="1" x14ac:dyDescent="0.25"/>
    <row r="854" ht="18" customHeight="1" x14ac:dyDescent="0.25"/>
    <row r="855" ht="18" customHeight="1" x14ac:dyDescent="0.25"/>
    <row r="856" ht="18" customHeight="1" x14ac:dyDescent="0.25"/>
    <row r="857" ht="18" customHeight="1" x14ac:dyDescent="0.25"/>
    <row r="858" ht="18" customHeight="1" x14ac:dyDescent="0.25"/>
    <row r="859" ht="18" customHeight="1" x14ac:dyDescent="0.25"/>
    <row r="860" ht="18" customHeight="1" x14ac:dyDescent="0.25"/>
    <row r="861" ht="18" customHeight="1" x14ac:dyDescent="0.25"/>
    <row r="862" ht="18" customHeight="1" x14ac:dyDescent="0.25"/>
    <row r="863" ht="18" customHeight="1" x14ac:dyDescent="0.25"/>
    <row r="864" ht="18" customHeight="1" x14ac:dyDescent="0.25"/>
    <row r="865" ht="18" customHeight="1" x14ac:dyDescent="0.25"/>
    <row r="866" ht="18" customHeight="1" x14ac:dyDescent="0.25"/>
    <row r="867" ht="18" customHeight="1" x14ac:dyDescent="0.25"/>
    <row r="868" ht="18" customHeight="1" x14ac:dyDescent="0.25"/>
    <row r="869" ht="18" customHeight="1" x14ac:dyDescent="0.25"/>
    <row r="870" ht="18" customHeight="1" x14ac:dyDescent="0.25"/>
    <row r="871" ht="18" customHeight="1" x14ac:dyDescent="0.25"/>
    <row r="872" ht="18" customHeight="1" x14ac:dyDescent="0.25"/>
    <row r="873" ht="18" customHeight="1" x14ac:dyDescent="0.25"/>
    <row r="874" ht="18" customHeight="1" x14ac:dyDescent="0.25"/>
    <row r="875" ht="18" customHeight="1" x14ac:dyDescent="0.25"/>
    <row r="876" ht="18" customHeight="1" x14ac:dyDescent="0.25"/>
    <row r="877" ht="18" customHeight="1" x14ac:dyDescent="0.25"/>
    <row r="878" ht="18" customHeight="1" x14ac:dyDescent="0.25"/>
    <row r="879" ht="18" customHeight="1" x14ac:dyDescent="0.25"/>
    <row r="880" ht="18" customHeight="1" x14ac:dyDescent="0.25"/>
    <row r="881" ht="18" customHeight="1" x14ac:dyDescent="0.25"/>
    <row r="882" ht="18" customHeight="1" x14ac:dyDescent="0.25"/>
    <row r="883" ht="18" customHeight="1" x14ac:dyDescent="0.25"/>
    <row r="884" ht="18" customHeight="1" x14ac:dyDescent="0.25"/>
    <row r="885" ht="18" customHeight="1" x14ac:dyDescent="0.25"/>
    <row r="886" ht="18" customHeight="1" x14ac:dyDescent="0.25"/>
    <row r="887" ht="18" customHeight="1" x14ac:dyDescent="0.25"/>
    <row r="888" ht="18" customHeight="1" x14ac:dyDescent="0.25"/>
    <row r="889" ht="18" customHeight="1" x14ac:dyDescent="0.25"/>
    <row r="890" ht="18" customHeight="1" x14ac:dyDescent="0.25"/>
    <row r="891" ht="18" customHeight="1" x14ac:dyDescent="0.25"/>
    <row r="892" ht="18" customHeight="1" x14ac:dyDescent="0.25"/>
    <row r="893" ht="18" customHeight="1" x14ac:dyDescent="0.25"/>
    <row r="894" ht="18" customHeight="1" x14ac:dyDescent="0.25"/>
    <row r="895" ht="18" customHeight="1" x14ac:dyDescent="0.25"/>
    <row r="896" ht="18" customHeight="1" x14ac:dyDescent="0.25"/>
    <row r="897" ht="18" customHeight="1" x14ac:dyDescent="0.25"/>
    <row r="898" ht="18" customHeight="1" x14ac:dyDescent="0.25"/>
    <row r="899" ht="18" customHeight="1" x14ac:dyDescent="0.25"/>
    <row r="900" ht="18" customHeight="1" x14ac:dyDescent="0.25"/>
    <row r="901" ht="18" customHeight="1" x14ac:dyDescent="0.25"/>
    <row r="902" ht="18" customHeight="1" x14ac:dyDescent="0.25"/>
    <row r="903" ht="18" customHeight="1" x14ac:dyDescent="0.25"/>
    <row r="904" ht="18" customHeight="1" x14ac:dyDescent="0.25"/>
    <row r="905" ht="18" customHeight="1" x14ac:dyDescent="0.25"/>
    <row r="906" ht="18" customHeight="1" x14ac:dyDescent="0.25"/>
    <row r="907" ht="18" customHeight="1" x14ac:dyDescent="0.25"/>
    <row r="908" ht="18" customHeight="1" x14ac:dyDescent="0.25"/>
    <row r="909" ht="18" customHeight="1" x14ac:dyDescent="0.25"/>
    <row r="910" ht="18" customHeight="1" x14ac:dyDescent="0.25"/>
    <row r="911" ht="18" customHeight="1" x14ac:dyDescent="0.25"/>
    <row r="912" ht="18" customHeight="1" x14ac:dyDescent="0.25"/>
    <row r="913" ht="18" customHeight="1" x14ac:dyDescent="0.25"/>
    <row r="914" ht="18" customHeight="1" x14ac:dyDescent="0.25"/>
    <row r="915" ht="18" customHeight="1" x14ac:dyDescent="0.25"/>
    <row r="916" ht="18" customHeight="1" x14ac:dyDescent="0.25"/>
    <row r="917" ht="18" customHeight="1" x14ac:dyDescent="0.25"/>
    <row r="918" ht="18" customHeight="1" x14ac:dyDescent="0.25"/>
    <row r="919" ht="18" customHeight="1" x14ac:dyDescent="0.25"/>
    <row r="920" ht="18" customHeight="1" x14ac:dyDescent="0.25"/>
    <row r="921" ht="18" customHeight="1" x14ac:dyDescent="0.25"/>
    <row r="922" ht="18" customHeight="1" x14ac:dyDescent="0.25"/>
    <row r="923" ht="18" customHeight="1" x14ac:dyDescent="0.25"/>
    <row r="924" ht="18" customHeight="1" x14ac:dyDescent="0.25"/>
    <row r="925" ht="18" customHeight="1" x14ac:dyDescent="0.25"/>
    <row r="926" ht="18" customHeight="1" x14ac:dyDescent="0.25"/>
    <row r="927" ht="18" customHeight="1" x14ac:dyDescent="0.25"/>
    <row r="928" ht="18" customHeight="1" x14ac:dyDescent="0.25"/>
    <row r="929" ht="18" customHeight="1" x14ac:dyDescent="0.25"/>
    <row r="930" ht="18" customHeight="1" x14ac:dyDescent="0.25"/>
    <row r="931" ht="18" customHeight="1" x14ac:dyDescent="0.25"/>
    <row r="932" ht="18" customHeight="1" x14ac:dyDescent="0.25"/>
    <row r="933" ht="18" customHeight="1" x14ac:dyDescent="0.25"/>
    <row r="934" ht="18" customHeight="1" x14ac:dyDescent="0.25"/>
    <row r="935" ht="18" customHeight="1" x14ac:dyDescent="0.25"/>
    <row r="936" ht="18" customHeight="1" x14ac:dyDescent="0.25"/>
    <row r="937" ht="18" customHeight="1" x14ac:dyDescent="0.25"/>
    <row r="938" ht="18" customHeight="1" x14ac:dyDescent="0.25"/>
    <row r="939" ht="18" customHeight="1" x14ac:dyDescent="0.25"/>
    <row r="940" ht="18" customHeight="1" x14ac:dyDescent="0.25"/>
    <row r="941" ht="18" customHeight="1" x14ac:dyDescent="0.25"/>
    <row r="942" ht="18" customHeight="1" x14ac:dyDescent="0.25"/>
    <row r="943" ht="18" customHeight="1" x14ac:dyDescent="0.25"/>
    <row r="944" ht="18" customHeight="1" x14ac:dyDescent="0.25"/>
    <row r="945" ht="18" customHeight="1" x14ac:dyDescent="0.25"/>
    <row r="946" ht="18" customHeight="1" x14ac:dyDescent="0.25"/>
    <row r="947" ht="18" customHeight="1" x14ac:dyDescent="0.25"/>
    <row r="948" ht="18" customHeight="1" x14ac:dyDescent="0.25"/>
    <row r="949" ht="18" customHeight="1" x14ac:dyDescent="0.25"/>
    <row r="950" ht="18" customHeight="1" x14ac:dyDescent="0.25"/>
    <row r="951" ht="18" customHeight="1" x14ac:dyDescent="0.25"/>
    <row r="952" ht="18" customHeight="1" x14ac:dyDescent="0.25"/>
    <row r="953" ht="18" customHeight="1" x14ac:dyDescent="0.25"/>
    <row r="954" ht="18" customHeight="1" x14ac:dyDescent="0.25"/>
    <row r="955" ht="18" customHeight="1" x14ac:dyDescent="0.25"/>
    <row r="956" ht="18" customHeight="1" x14ac:dyDescent="0.25"/>
    <row r="957" ht="18" customHeight="1" x14ac:dyDescent="0.25"/>
    <row r="958" ht="18" customHeight="1" x14ac:dyDescent="0.25"/>
    <row r="959" ht="18" customHeight="1" x14ac:dyDescent="0.25"/>
    <row r="960" ht="18" customHeight="1" x14ac:dyDescent="0.25"/>
    <row r="961" ht="18" customHeight="1" x14ac:dyDescent="0.25"/>
    <row r="962" ht="18" customHeight="1" x14ac:dyDescent="0.25"/>
    <row r="963" ht="18" customHeight="1" x14ac:dyDescent="0.25"/>
    <row r="964" ht="18" customHeight="1" x14ac:dyDescent="0.25"/>
    <row r="965" ht="18" customHeight="1" x14ac:dyDescent="0.25"/>
    <row r="966" ht="18" customHeight="1" x14ac:dyDescent="0.25"/>
    <row r="967" ht="18" customHeight="1" x14ac:dyDescent="0.25"/>
    <row r="968" ht="18" customHeight="1" x14ac:dyDescent="0.25"/>
    <row r="969" ht="18" customHeight="1" x14ac:dyDescent="0.25"/>
    <row r="970" ht="18" customHeight="1" x14ac:dyDescent="0.25"/>
    <row r="971" ht="18" customHeight="1" x14ac:dyDescent="0.25"/>
    <row r="972" ht="18" customHeight="1" x14ac:dyDescent="0.25"/>
    <row r="973" ht="18" customHeight="1" x14ac:dyDescent="0.25"/>
    <row r="974" ht="18" customHeight="1" x14ac:dyDescent="0.25"/>
    <row r="975" ht="18" customHeight="1" x14ac:dyDescent="0.25"/>
    <row r="976" ht="18" customHeight="1" x14ac:dyDescent="0.25"/>
    <row r="977" ht="18" customHeight="1" x14ac:dyDescent="0.25"/>
    <row r="978" ht="18" customHeight="1" x14ac:dyDescent="0.25"/>
    <row r="979" ht="18" customHeight="1" x14ac:dyDescent="0.25"/>
    <row r="980" ht="18" customHeight="1" x14ac:dyDescent="0.25"/>
    <row r="981" ht="18" customHeight="1" x14ac:dyDescent="0.25"/>
    <row r="982" ht="18" customHeight="1" x14ac:dyDescent="0.25"/>
    <row r="983" ht="18" customHeight="1" x14ac:dyDescent="0.25"/>
    <row r="984" ht="18" customHeight="1" x14ac:dyDescent="0.25"/>
    <row r="985" ht="18" customHeight="1" x14ac:dyDescent="0.25"/>
    <row r="986" ht="18" customHeight="1" x14ac:dyDescent="0.25"/>
    <row r="987" ht="18" customHeight="1" x14ac:dyDescent="0.25"/>
    <row r="988" ht="18" customHeight="1" x14ac:dyDescent="0.25"/>
    <row r="989" ht="18" customHeight="1" x14ac:dyDescent="0.25"/>
    <row r="990" ht="18" customHeight="1" x14ac:dyDescent="0.25"/>
    <row r="991" ht="18" customHeight="1" x14ac:dyDescent="0.25"/>
    <row r="992" ht="18" customHeight="1" x14ac:dyDescent="0.25"/>
    <row r="993" ht="18" customHeight="1" x14ac:dyDescent="0.25"/>
    <row r="994" ht="18" customHeight="1" x14ac:dyDescent="0.25"/>
    <row r="995" ht="18" customHeight="1" x14ac:dyDescent="0.25"/>
    <row r="996" ht="18" customHeight="1" x14ac:dyDescent="0.25"/>
    <row r="997" ht="18" customHeight="1" x14ac:dyDescent="0.25"/>
  </sheetData>
  <mergeCells count="474">
    <mergeCell ref="B115:C115"/>
    <mergeCell ref="D115:O115"/>
    <mergeCell ref="P115:U115"/>
    <mergeCell ref="V115:AJ115"/>
    <mergeCell ref="AK115:AT115"/>
    <mergeCell ref="AU115:BD115"/>
    <mergeCell ref="BE115:BK115"/>
    <mergeCell ref="BL115:BO115"/>
    <mergeCell ref="B116:C116"/>
    <mergeCell ref="D116:O116"/>
    <mergeCell ref="P116:U116"/>
    <mergeCell ref="V116:AJ116"/>
    <mergeCell ref="AK116:AT116"/>
    <mergeCell ref="AU116:BD116"/>
    <mergeCell ref="BE116:BK116"/>
    <mergeCell ref="BL116:BO116"/>
    <mergeCell ref="B113:C113"/>
    <mergeCell ref="D113:O113"/>
    <mergeCell ref="P113:U113"/>
    <mergeCell ref="V113:AJ113"/>
    <mergeCell ref="AK113:AT113"/>
    <mergeCell ref="AU113:BD113"/>
    <mergeCell ref="BE113:BK113"/>
    <mergeCell ref="BL113:BO113"/>
    <mergeCell ref="B114:C114"/>
    <mergeCell ref="D114:O114"/>
    <mergeCell ref="P114:U114"/>
    <mergeCell ref="V114:AJ114"/>
    <mergeCell ref="AK114:AT114"/>
    <mergeCell ref="AU114:BD114"/>
    <mergeCell ref="BE114:BK114"/>
    <mergeCell ref="BL114:BO114"/>
    <mergeCell ref="B111:C111"/>
    <mergeCell ref="D111:O111"/>
    <mergeCell ref="P111:U111"/>
    <mergeCell ref="V111:AJ111"/>
    <mergeCell ref="AK111:AT111"/>
    <mergeCell ref="AU111:BD111"/>
    <mergeCell ref="BE111:BK111"/>
    <mergeCell ref="BL111:BO111"/>
    <mergeCell ref="B112:C112"/>
    <mergeCell ref="D112:O112"/>
    <mergeCell ref="P112:U112"/>
    <mergeCell ref="V112:AJ112"/>
    <mergeCell ref="AK112:AT112"/>
    <mergeCell ref="AU112:BD112"/>
    <mergeCell ref="BE112:BK112"/>
    <mergeCell ref="BL112:BO112"/>
    <mergeCell ref="B109:C109"/>
    <mergeCell ref="D109:O109"/>
    <mergeCell ref="P109:U109"/>
    <mergeCell ref="V109:AJ109"/>
    <mergeCell ref="AK109:AT109"/>
    <mergeCell ref="AU109:BD109"/>
    <mergeCell ref="BE109:BK109"/>
    <mergeCell ref="BL109:BO109"/>
    <mergeCell ref="B110:C110"/>
    <mergeCell ref="D110:O110"/>
    <mergeCell ref="P110:U110"/>
    <mergeCell ref="V110:AJ110"/>
    <mergeCell ref="AK110:AT110"/>
    <mergeCell ref="AU110:BD110"/>
    <mergeCell ref="BE110:BK110"/>
    <mergeCell ref="BL110:BO110"/>
    <mergeCell ref="B107:C107"/>
    <mergeCell ref="D107:O107"/>
    <mergeCell ref="P107:U107"/>
    <mergeCell ref="V107:AJ107"/>
    <mergeCell ref="AK107:AT107"/>
    <mergeCell ref="AU107:BD107"/>
    <mergeCell ref="BE107:BK107"/>
    <mergeCell ref="BL107:BO107"/>
    <mergeCell ref="B108:C108"/>
    <mergeCell ref="D108:O108"/>
    <mergeCell ref="P108:U108"/>
    <mergeCell ref="V108:AJ108"/>
    <mergeCell ref="AK108:AT108"/>
    <mergeCell ref="AU108:BD108"/>
    <mergeCell ref="BE108:BK108"/>
    <mergeCell ref="BL108:BO108"/>
    <mergeCell ref="B105:C105"/>
    <mergeCell ref="D105:O105"/>
    <mergeCell ref="P105:U105"/>
    <mergeCell ref="V105:AJ105"/>
    <mergeCell ref="AK105:AT105"/>
    <mergeCell ref="AU105:BD105"/>
    <mergeCell ref="BE105:BK105"/>
    <mergeCell ref="BL105:BO105"/>
    <mergeCell ref="B106:C106"/>
    <mergeCell ref="D106:O106"/>
    <mergeCell ref="P106:U106"/>
    <mergeCell ref="V106:AJ106"/>
    <mergeCell ref="AK106:AT106"/>
    <mergeCell ref="AU106:BD106"/>
    <mergeCell ref="BE106:BK106"/>
    <mergeCell ref="BL106:BO106"/>
    <mergeCell ref="B103:C103"/>
    <mergeCell ref="D103:O103"/>
    <mergeCell ref="P103:U103"/>
    <mergeCell ref="V103:AJ103"/>
    <mergeCell ref="AK103:AT103"/>
    <mergeCell ref="AU103:BD103"/>
    <mergeCell ref="BE103:BK103"/>
    <mergeCell ref="BL103:BO103"/>
    <mergeCell ref="B104:C104"/>
    <mergeCell ref="D104:O104"/>
    <mergeCell ref="P104:U104"/>
    <mergeCell ref="V104:AJ104"/>
    <mergeCell ref="AK104:AT104"/>
    <mergeCell ref="AU104:BD104"/>
    <mergeCell ref="BE104:BK104"/>
    <mergeCell ref="BL104:BO104"/>
    <mergeCell ref="B101:C101"/>
    <mergeCell ref="D101:O101"/>
    <mergeCell ref="P101:U101"/>
    <mergeCell ref="V101:AJ101"/>
    <mergeCell ref="AK101:AT101"/>
    <mergeCell ref="AU101:BD101"/>
    <mergeCell ref="BE101:BK101"/>
    <mergeCell ref="BL101:BO101"/>
    <mergeCell ref="B102:C102"/>
    <mergeCell ref="D102:O102"/>
    <mergeCell ref="P102:U102"/>
    <mergeCell ref="V102:AJ102"/>
    <mergeCell ref="AK102:AT102"/>
    <mergeCell ref="AU102:BD102"/>
    <mergeCell ref="BE102:BK102"/>
    <mergeCell ref="BL102:BO102"/>
    <mergeCell ref="B99:C99"/>
    <mergeCell ref="D99:O99"/>
    <mergeCell ref="P99:U99"/>
    <mergeCell ref="V99:AJ99"/>
    <mergeCell ref="AK99:AT99"/>
    <mergeCell ref="AU99:BD99"/>
    <mergeCell ref="BE99:BK99"/>
    <mergeCell ref="BL99:BO99"/>
    <mergeCell ref="B100:C100"/>
    <mergeCell ref="D100:O100"/>
    <mergeCell ref="P100:U100"/>
    <mergeCell ref="V100:AJ100"/>
    <mergeCell ref="AK100:AT100"/>
    <mergeCell ref="AU100:BD100"/>
    <mergeCell ref="BE100:BK100"/>
    <mergeCell ref="BL100:BO100"/>
    <mergeCell ref="B97:C97"/>
    <mergeCell ref="D97:O97"/>
    <mergeCell ref="P97:U97"/>
    <mergeCell ref="V97:AJ97"/>
    <mergeCell ref="AK97:AT97"/>
    <mergeCell ref="AU97:BD97"/>
    <mergeCell ref="BE97:BK97"/>
    <mergeCell ref="BL97:BO97"/>
    <mergeCell ref="B98:C98"/>
    <mergeCell ref="D98:O98"/>
    <mergeCell ref="P98:U98"/>
    <mergeCell ref="V98:AJ98"/>
    <mergeCell ref="AK98:AT98"/>
    <mergeCell ref="AU98:BD98"/>
    <mergeCell ref="BE98:BK98"/>
    <mergeCell ref="BL98:BO98"/>
    <mergeCell ref="BR72:BW72"/>
    <mergeCell ref="BR73:CU78"/>
    <mergeCell ref="B96:C96"/>
    <mergeCell ref="D96:O96"/>
    <mergeCell ref="P96:U96"/>
    <mergeCell ref="V96:AJ96"/>
    <mergeCell ref="AK96:AT96"/>
    <mergeCell ref="AU96:BD96"/>
    <mergeCell ref="BE96:BK96"/>
    <mergeCell ref="BL96:BO96"/>
    <mergeCell ref="BE72:BK72"/>
    <mergeCell ref="BL72:BO72"/>
    <mergeCell ref="B73:C73"/>
    <mergeCell ref="D73:O73"/>
    <mergeCell ref="P73:U73"/>
    <mergeCell ref="V73:AJ73"/>
    <mergeCell ref="AK73:AT73"/>
    <mergeCell ref="AU73:BD73"/>
    <mergeCell ref="BE73:BK73"/>
    <mergeCell ref="BL73:BO73"/>
    <mergeCell ref="B72:C72"/>
    <mergeCell ref="D72:O72"/>
    <mergeCell ref="P72:U72"/>
    <mergeCell ref="V72:AJ72"/>
    <mergeCell ref="BR66:CU66"/>
    <mergeCell ref="BR67:BX67"/>
    <mergeCell ref="BY67:CU67"/>
    <mergeCell ref="BR68:BX68"/>
    <mergeCell ref="BY68:CU68"/>
    <mergeCell ref="BR69:BX69"/>
    <mergeCell ref="BY69:CU69"/>
    <mergeCell ref="BR70:CC70"/>
    <mergeCell ref="CD70:CU70"/>
    <mergeCell ref="B40:Y40"/>
    <mergeCell ref="C42:I43"/>
    <mergeCell ref="J42:AE43"/>
    <mergeCell ref="AF42:AR43"/>
    <mergeCell ref="C46:I46"/>
    <mergeCell ref="J46:AE46"/>
    <mergeCell ref="J47:AC47"/>
    <mergeCell ref="AD47:AE47"/>
    <mergeCell ref="C48:I48"/>
    <mergeCell ref="J48:AE48"/>
    <mergeCell ref="AF48:AY48"/>
    <mergeCell ref="C47:I47"/>
    <mergeCell ref="B1:T1"/>
    <mergeCell ref="B6:G6"/>
    <mergeCell ref="C8:F8"/>
    <mergeCell ref="C9:F9"/>
    <mergeCell ref="C10:F10"/>
    <mergeCell ref="C11:F11"/>
    <mergeCell ref="B24:AI24"/>
    <mergeCell ref="C25:J27"/>
    <mergeCell ref="K25:AE27"/>
    <mergeCell ref="AF25:AV27"/>
    <mergeCell ref="B13:Y13"/>
    <mergeCell ref="C33:J33"/>
    <mergeCell ref="K33:AE33"/>
    <mergeCell ref="B29:AF29"/>
    <mergeCell ref="C30:J30"/>
    <mergeCell ref="K30:AE30"/>
    <mergeCell ref="C31:J31"/>
    <mergeCell ref="K31:AE31"/>
    <mergeCell ref="C32:J32"/>
    <mergeCell ref="K32:AE32"/>
    <mergeCell ref="C34:J34"/>
    <mergeCell ref="K34:AE34"/>
    <mergeCell ref="C35:J35"/>
    <mergeCell ref="K35:AE35"/>
    <mergeCell ref="C36:J36"/>
    <mergeCell ref="K36:AE36"/>
    <mergeCell ref="C37:J37"/>
    <mergeCell ref="K37:AE37"/>
    <mergeCell ref="C38:J38"/>
    <mergeCell ref="K38:AE38"/>
    <mergeCell ref="B54:Y54"/>
    <mergeCell ref="C52:I52"/>
    <mergeCell ref="C49:I49"/>
    <mergeCell ref="J49:AE49"/>
    <mergeCell ref="AF49:AR49"/>
    <mergeCell ref="J52:AE52"/>
    <mergeCell ref="AF52:AU52"/>
    <mergeCell ref="C55:I55"/>
    <mergeCell ref="J55:AJ55"/>
    <mergeCell ref="B58:AX62"/>
    <mergeCell ref="BL66:BO66"/>
    <mergeCell ref="B67:C67"/>
    <mergeCell ref="D67:O67"/>
    <mergeCell ref="P67:U67"/>
    <mergeCell ref="V67:AJ67"/>
    <mergeCell ref="AK67:AT67"/>
    <mergeCell ref="AU67:BD67"/>
    <mergeCell ref="BE67:BK67"/>
    <mergeCell ref="BL67:BO67"/>
    <mergeCell ref="AU64:BK64"/>
    <mergeCell ref="BL64:BO64"/>
    <mergeCell ref="B65:C66"/>
    <mergeCell ref="D65:O66"/>
    <mergeCell ref="P65:U66"/>
    <mergeCell ref="V65:AJ66"/>
    <mergeCell ref="AK65:AT66"/>
    <mergeCell ref="AU65:BD66"/>
    <mergeCell ref="BE65:BK66"/>
    <mergeCell ref="BL65:BO65"/>
    <mergeCell ref="BE68:BK68"/>
    <mergeCell ref="BL68:BO68"/>
    <mergeCell ref="B69:C69"/>
    <mergeCell ref="D69:O69"/>
    <mergeCell ref="P69:U69"/>
    <mergeCell ref="V69:AJ69"/>
    <mergeCell ref="AK69:AT69"/>
    <mergeCell ref="AU69:BD69"/>
    <mergeCell ref="BE69:BK69"/>
    <mergeCell ref="BL69:BO69"/>
    <mergeCell ref="B68:C68"/>
    <mergeCell ref="D68:O68"/>
    <mergeCell ref="P68:U68"/>
    <mergeCell ref="V68:AJ68"/>
    <mergeCell ref="AK68:AT68"/>
    <mergeCell ref="AU68:BD68"/>
    <mergeCell ref="BE70:BK70"/>
    <mergeCell ref="BL70:BO70"/>
    <mergeCell ref="B71:C71"/>
    <mergeCell ref="D71:O71"/>
    <mergeCell ref="P71:U71"/>
    <mergeCell ref="V71:AJ71"/>
    <mergeCell ref="AK71:AT71"/>
    <mergeCell ref="AU71:BD71"/>
    <mergeCell ref="BE71:BK71"/>
    <mergeCell ref="BL71:BO71"/>
    <mergeCell ref="B70:C70"/>
    <mergeCell ref="D70:O70"/>
    <mergeCell ref="P70:U70"/>
    <mergeCell ref="V70:AJ70"/>
    <mergeCell ref="AK70:AT70"/>
    <mergeCell ref="AU70:BD70"/>
    <mergeCell ref="AK72:AT72"/>
    <mergeCell ref="AU72:BD72"/>
    <mergeCell ref="BE74:BK74"/>
    <mergeCell ref="BL74:BO74"/>
    <mergeCell ref="B75:C75"/>
    <mergeCell ref="D75:O75"/>
    <mergeCell ref="P75:U75"/>
    <mergeCell ref="V75:AJ75"/>
    <mergeCell ref="AK75:AT75"/>
    <mergeCell ref="AU75:BD75"/>
    <mergeCell ref="BE75:BK75"/>
    <mergeCell ref="BL75:BO75"/>
    <mergeCell ref="B74:C74"/>
    <mergeCell ref="D74:O74"/>
    <mergeCell ref="P74:U74"/>
    <mergeCell ref="V74:AJ74"/>
    <mergeCell ref="AK74:AT74"/>
    <mergeCell ref="AU74:BD74"/>
    <mergeCell ref="BE76:BK76"/>
    <mergeCell ref="BL76:BO76"/>
    <mergeCell ref="B77:C77"/>
    <mergeCell ref="D77:O77"/>
    <mergeCell ref="P77:U77"/>
    <mergeCell ref="V77:AJ77"/>
    <mergeCell ref="AK77:AT77"/>
    <mergeCell ref="AU77:BD77"/>
    <mergeCell ref="BE77:BK77"/>
    <mergeCell ref="BL77:BO77"/>
    <mergeCell ref="B76:C76"/>
    <mergeCell ref="D76:O76"/>
    <mergeCell ref="P76:U76"/>
    <mergeCell ref="V76:AJ76"/>
    <mergeCell ref="AK76:AT76"/>
    <mergeCell ref="AU76:BD76"/>
    <mergeCell ref="BE78:BK78"/>
    <mergeCell ref="BL78:BO78"/>
    <mergeCell ref="B79:C79"/>
    <mergeCell ref="D79:O79"/>
    <mergeCell ref="P79:U79"/>
    <mergeCell ref="V79:AJ79"/>
    <mergeCell ref="AK79:AT79"/>
    <mergeCell ref="AU79:BD79"/>
    <mergeCell ref="BE79:BK79"/>
    <mergeCell ref="BL79:BO79"/>
    <mergeCell ref="B78:C78"/>
    <mergeCell ref="D78:O78"/>
    <mergeCell ref="P78:U78"/>
    <mergeCell ref="V78:AJ78"/>
    <mergeCell ref="AK78:AT78"/>
    <mergeCell ref="AU78:BD78"/>
    <mergeCell ref="BE80:BK80"/>
    <mergeCell ref="BL80:BO80"/>
    <mergeCell ref="B81:C81"/>
    <mergeCell ref="D81:O81"/>
    <mergeCell ref="P81:U81"/>
    <mergeCell ref="V81:AJ81"/>
    <mergeCell ref="AK81:AT81"/>
    <mergeCell ref="AU81:BD81"/>
    <mergeCell ref="BE81:BK81"/>
    <mergeCell ref="BL81:BO81"/>
    <mergeCell ref="B80:C80"/>
    <mergeCell ref="D80:O80"/>
    <mergeCell ref="P80:U80"/>
    <mergeCell ref="V80:AJ80"/>
    <mergeCell ref="AK80:AT80"/>
    <mergeCell ref="AU80:BD80"/>
    <mergeCell ref="BE82:BK82"/>
    <mergeCell ref="BL82:BO82"/>
    <mergeCell ref="B83:C83"/>
    <mergeCell ref="D83:O83"/>
    <mergeCell ref="P83:U83"/>
    <mergeCell ref="V83:AJ83"/>
    <mergeCell ref="AK83:AT83"/>
    <mergeCell ref="AU83:BD83"/>
    <mergeCell ref="BE83:BK83"/>
    <mergeCell ref="BL83:BO83"/>
    <mergeCell ref="B82:C82"/>
    <mergeCell ref="D82:O82"/>
    <mergeCell ref="P82:U82"/>
    <mergeCell ref="V82:AJ82"/>
    <mergeCell ref="AK82:AT82"/>
    <mergeCell ref="AU82:BD82"/>
    <mergeCell ref="BE84:BK84"/>
    <mergeCell ref="BL84:BO84"/>
    <mergeCell ref="B85:C85"/>
    <mergeCell ref="D85:O85"/>
    <mergeCell ref="P85:U85"/>
    <mergeCell ref="V85:AJ85"/>
    <mergeCell ref="AK85:AT85"/>
    <mergeCell ref="AU85:BD85"/>
    <mergeCell ref="BE85:BK85"/>
    <mergeCell ref="BL85:BO85"/>
    <mergeCell ref="B84:C84"/>
    <mergeCell ref="D84:O84"/>
    <mergeCell ref="P84:U84"/>
    <mergeCell ref="V84:AJ84"/>
    <mergeCell ref="AK84:AT84"/>
    <mergeCell ref="AU84:BD84"/>
    <mergeCell ref="BE86:BK86"/>
    <mergeCell ref="BL86:BO86"/>
    <mergeCell ref="B87:C87"/>
    <mergeCell ref="D87:O87"/>
    <mergeCell ref="P87:U87"/>
    <mergeCell ref="V87:AJ87"/>
    <mergeCell ref="AK87:AT87"/>
    <mergeCell ref="AU87:BD87"/>
    <mergeCell ref="BE87:BK87"/>
    <mergeCell ref="BL87:BO87"/>
    <mergeCell ref="B86:C86"/>
    <mergeCell ref="D86:O86"/>
    <mergeCell ref="P86:U86"/>
    <mergeCell ref="V86:AJ86"/>
    <mergeCell ref="AK86:AT86"/>
    <mergeCell ref="AU86:BD86"/>
    <mergeCell ref="BE88:BK88"/>
    <mergeCell ref="BL88:BO88"/>
    <mergeCell ref="B89:C89"/>
    <mergeCell ref="D89:O89"/>
    <mergeCell ref="P89:U89"/>
    <mergeCell ref="V89:AJ89"/>
    <mergeCell ref="AK89:AT89"/>
    <mergeCell ref="AU89:BD89"/>
    <mergeCell ref="BE89:BK89"/>
    <mergeCell ref="BL89:BO89"/>
    <mergeCell ref="B88:C88"/>
    <mergeCell ref="D88:O88"/>
    <mergeCell ref="P88:U88"/>
    <mergeCell ref="V88:AJ88"/>
    <mergeCell ref="AK88:AT88"/>
    <mergeCell ref="AU88:BD88"/>
    <mergeCell ref="BE90:BK90"/>
    <mergeCell ref="BL90:BO90"/>
    <mergeCell ref="B91:C91"/>
    <mergeCell ref="D91:O91"/>
    <mergeCell ref="P91:U91"/>
    <mergeCell ref="V91:AJ91"/>
    <mergeCell ref="AK91:AT91"/>
    <mergeCell ref="AU91:BD91"/>
    <mergeCell ref="BE91:BK91"/>
    <mergeCell ref="BL91:BO91"/>
    <mergeCell ref="B90:C90"/>
    <mergeCell ref="D90:O90"/>
    <mergeCell ref="P90:U90"/>
    <mergeCell ref="V90:AJ90"/>
    <mergeCell ref="AK90:AT90"/>
    <mergeCell ref="AU90:BD90"/>
    <mergeCell ref="BE92:BK92"/>
    <mergeCell ref="BL92:BO92"/>
    <mergeCell ref="B93:C93"/>
    <mergeCell ref="D93:O93"/>
    <mergeCell ref="P93:U93"/>
    <mergeCell ref="V93:AJ93"/>
    <mergeCell ref="AK93:AT93"/>
    <mergeCell ref="AU93:BD93"/>
    <mergeCell ref="BE93:BK93"/>
    <mergeCell ref="BL93:BO93"/>
    <mergeCell ref="B92:C92"/>
    <mergeCell ref="D92:O92"/>
    <mergeCell ref="P92:U92"/>
    <mergeCell ref="V92:AJ92"/>
    <mergeCell ref="AK92:AT92"/>
    <mergeCell ref="AU92:BD92"/>
    <mergeCell ref="BE94:BK94"/>
    <mergeCell ref="BL94:BO94"/>
    <mergeCell ref="B95:C95"/>
    <mergeCell ref="D95:O95"/>
    <mergeCell ref="P95:U95"/>
    <mergeCell ref="V95:AJ95"/>
    <mergeCell ref="AK95:AT95"/>
    <mergeCell ref="AU95:BD95"/>
    <mergeCell ref="BE95:BK95"/>
    <mergeCell ref="BL95:BO95"/>
    <mergeCell ref="B94:C94"/>
    <mergeCell ref="D94:O94"/>
    <mergeCell ref="P94:U94"/>
    <mergeCell ref="V94:AJ94"/>
    <mergeCell ref="AK94:AT94"/>
    <mergeCell ref="AU94:BD94"/>
  </mergeCells>
  <phoneticPr fontId="10"/>
  <conditionalFormatting sqref="C49:AE49">
    <cfRule type="expression" dxfId="19" priority="1">
      <formula>$J$48&lt;&gt;"紙を郵送"</formula>
    </cfRule>
  </conditionalFormatting>
  <conditionalFormatting sqref="D67:D116 P67:P116">
    <cfRule type="cellIs" dxfId="18" priority="14" operator="equal">
      <formula>""</formula>
    </cfRule>
  </conditionalFormatting>
  <conditionalFormatting sqref="J49 J46:J47 J48:AE48">
    <cfRule type="cellIs" dxfId="17" priority="17" operator="equal">
      <formula>""</formula>
    </cfRule>
  </conditionalFormatting>
  <conditionalFormatting sqref="J55">
    <cfRule type="cellIs" dxfId="16" priority="10" operator="equal">
      <formula>""</formula>
    </cfRule>
  </conditionalFormatting>
  <conditionalFormatting sqref="J42:AE43">
    <cfRule type="cellIs" dxfId="15" priority="16" operator="equal">
      <formula>""</formula>
    </cfRule>
  </conditionalFormatting>
  <conditionalFormatting sqref="J52:AE52">
    <cfRule type="cellIs" dxfId="14" priority="18" operator="equal">
      <formula>""</formula>
    </cfRule>
  </conditionalFormatting>
  <conditionalFormatting sqref="K30:K38">
    <cfRule type="cellIs" dxfId="13" priority="2" operator="equal">
      <formula>""</formula>
    </cfRule>
  </conditionalFormatting>
  <conditionalFormatting sqref="V67:V116">
    <cfRule type="cellIs" dxfId="12" priority="12" operator="equal">
      <formula>""</formula>
    </cfRule>
  </conditionalFormatting>
  <conditionalFormatting sqref="AF42 AS42:BF43">
    <cfRule type="notContainsBlanks" dxfId="11" priority="19">
      <formula>LEN(TRIM(AF42))&gt;0</formula>
    </cfRule>
  </conditionalFormatting>
  <conditionalFormatting sqref="AF48:AF49">
    <cfRule type="notContainsBlanks" dxfId="10" priority="20">
      <formula>LEN(TRIM(AF48))&gt;0</formula>
    </cfRule>
  </conditionalFormatting>
  <conditionalFormatting sqref="AF52">
    <cfRule type="notContainsBlanks" dxfId="9" priority="15">
      <formula>LEN(TRIM(AF52))&gt;0</formula>
    </cfRule>
  </conditionalFormatting>
  <conditionalFormatting sqref="AK67:AK116">
    <cfRule type="cellIs" dxfId="8" priority="13" operator="equal">
      <formula>""</formula>
    </cfRule>
  </conditionalFormatting>
  <conditionalFormatting sqref="AU67:AU116">
    <cfRule type="cellIs" dxfId="7" priority="9" operator="equal">
      <formula>""</formula>
    </cfRule>
  </conditionalFormatting>
  <conditionalFormatting sqref="AU64:BK64">
    <cfRule type="expression" dxfId="6" priority="4">
      <formula>J46&lt;&gt;"試験成績書"</formula>
    </cfRule>
  </conditionalFormatting>
  <conditionalFormatting sqref="AU65:BK116">
    <cfRule type="expression" dxfId="5" priority="8">
      <formula>$J$46&lt;&gt;"分析結果報告書（厚労省書式）"</formula>
    </cfRule>
  </conditionalFormatting>
  <conditionalFormatting sqref="BE67:BE116">
    <cfRule type="cellIs" dxfId="4" priority="11" operator="equal">
      <formula>""</formula>
    </cfRule>
  </conditionalFormatting>
  <conditionalFormatting sqref="BR66:CU66">
    <cfRule type="expression" dxfId="3" priority="3">
      <formula>$J$46&lt;&gt;"試験成績書"</formula>
    </cfRule>
  </conditionalFormatting>
  <conditionalFormatting sqref="BR67:CU70">
    <cfRule type="expression" dxfId="2" priority="5">
      <formula>$J$46&lt;&gt;"分析結果報告書（厚労省書式）"</formula>
    </cfRule>
  </conditionalFormatting>
  <conditionalFormatting sqref="BY67:BY69">
    <cfRule type="cellIs" dxfId="1" priority="7" operator="equal">
      <formula>""</formula>
    </cfRule>
  </conditionalFormatting>
  <conditionalFormatting sqref="CD70">
    <cfRule type="cellIs" dxfId="0" priority="6" operator="equal">
      <formula>""</formula>
    </cfRule>
  </conditionalFormatting>
  <dataValidations count="9">
    <dataValidation type="list" allowBlank="1" showInputMessage="1" showErrorMessage="1" sqref="BE67:BK116" xr:uid="{97ACFB6B-F347-4E93-AA24-1CEBDA18B224}">
      <formula1>"1cm x 1cm,5cm x 5cm,10cm x 10cm"</formula1>
    </dataValidation>
    <dataValidation type="list" allowBlank="1" showInputMessage="1" showErrorMessage="1" sqref="J52:AE52" xr:uid="{18439B32-744E-4F1F-BF8E-891D9F220CA8}">
      <formula1>"廃棄,要返却"</formula1>
    </dataValidation>
    <dataValidation type="list" allowBlank="1" showInputMessage="1" showErrorMessage="1" sqref="J42:AE43" xr:uid="{FA249E8D-C581-4622-96DA-01963B7F52F2}">
      <formula1>"通常納期,特急納期"</formula1>
    </dataValidation>
    <dataValidation type="list" allowBlank="1" showInputMessage="1" showErrorMessage="1" sqref="K25:AE27" xr:uid="{C1905EE4-7248-476C-99CB-9A6C3345605F}">
      <formula1>"浜松ラボ,福岡ラボ"</formula1>
    </dataValidation>
    <dataValidation type="list" allowBlank="1" showInputMessage="1" showErrorMessage="1" sqref="BL67:BO116" xr:uid="{37560514-A31D-4B4A-AB57-8A4488989FB8}">
      <formula1>"〇"</formula1>
    </dataValidation>
    <dataValidation type="date" allowBlank="1" showInputMessage="1" showErrorMessage="1" errorTitle="日付の確認" error="入力できる文字列は日付のみです。_x000a_（例：2024/8/15）" sqref="P67:U116" xr:uid="{08FA783E-559C-4207-9AE8-3009AF6A74AD}">
      <formula1>36526</formula1>
      <formula2>55153</formula2>
    </dataValidation>
    <dataValidation type="list" allowBlank="1" showInputMessage="1" showErrorMessage="1" sqref="J46:AE46" xr:uid="{5650D52C-A388-42F9-BD0A-B3307C1A1733}">
      <formula1>"試験成績書,分析結果報告書（厚労省書式）"</formula1>
    </dataValidation>
    <dataValidation type="list" allowBlank="1" showInputMessage="1" showErrorMessage="1" sqref="J49:AE49" xr:uid="{42983911-9491-44AF-9B85-F00F981DFF22}">
      <formula1>INDIRECT(J48)</formula1>
    </dataValidation>
    <dataValidation type="list" allowBlank="1" showInputMessage="1" showErrorMessage="1" sqref="J48:AE48" xr:uid="{57E4A98D-399E-43B9-AE4A-D4C628E645F9}">
      <formula1>"PDF納品,紙を郵送"</formula1>
    </dataValidation>
  </dataValidations>
  <hyperlinks>
    <hyperlink ref="U5" r:id="rId1" xr:uid="{E228D25A-63AC-479C-B9FB-AEEBE7ED76EB}"/>
    <hyperlink ref="AD10" r:id="rId2" xr:uid="{3DA21B9A-7A49-4F8F-96C1-E4E0291215D8}"/>
  </hyperlinks>
  <pageMargins left="0.7" right="0.7" top="0.75" bottom="0.75" header="0" footer="0"/>
  <pageSetup paperSize="9" orientation="portrait" r:id="rId3"/>
  <drawing r:id="rId4"/>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26410E-6251-477A-B95B-CB4671C424C8}">
  <dimension ref="A1:A23"/>
  <sheetViews>
    <sheetView workbookViewId="0"/>
  </sheetViews>
  <sheetFormatPr defaultRowHeight="15" x14ac:dyDescent="0.25"/>
  <sheetData>
    <row r="1" spans="1:1" x14ac:dyDescent="0.25">
      <c r="A1" s="79" t="s">
        <v>136</v>
      </c>
    </row>
    <row r="2" spans="1:1" x14ac:dyDescent="0.25">
      <c r="A2" s="79" t="s">
        <v>137</v>
      </c>
    </row>
    <row r="3" spans="1:1" x14ac:dyDescent="0.25">
      <c r="A3" s="79" t="s">
        <v>138</v>
      </c>
    </row>
    <row r="4" spans="1:1" x14ac:dyDescent="0.25">
      <c r="A4" t="s">
        <v>139</v>
      </c>
    </row>
    <row r="6" spans="1:1" ht="16.5" x14ac:dyDescent="0.25">
      <c r="A6" s="80" t="s">
        <v>140</v>
      </c>
    </row>
    <row r="7" spans="1:1" ht="16.5" x14ac:dyDescent="0.25">
      <c r="A7" s="81" t="s">
        <v>141</v>
      </c>
    </row>
    <row r="8" spans="1:1" x14ac:dyDescent="0.25">
      <c r="A8" s="79" t="s">
        <v>138</v>
      </c>
    </row>
    <row r="9" spans="1:1" x14ac:dyDescent="0.25">
      <c r="A9" t="s">
        <v>139</v>
      </c>
    </row>
    <row r="12" spans="1:1" ht="24" x14ac:dyDescent="0.25">
      <c r="A12" s="85" t="s">
        <v>142</v>
      </c>
    </row>
    <row r="13" spans="1:1" ht="24" x14ac:dyDescent="0.25">
      <c r="A13" s="85" t="s">
        <v>143</v>
      </c>
    </row>
    <row r="14" spans="1:1" ht="24" x14ac:dyDescent="0.25">
      <c r="A14" s="85" t="s">
        <v>144</v>
      </c>
    </row>
    <row r="15" spans="1:1" ht="24" x14ac:dyDescent="0.25">
      <c r="A15" s="85" t="s">
        <v>145</v>
      </c>
    </row>
    <row r="16" spans="1:1" ht="24" x14ac:dyDescent="0.25">
      <c r="A16" s="85" t="s">
        <v>146</v>
      </c>
    </row>
    <row r="19" spans="1:1" ht="24" x14ac:dyDescent="0.25">
      <c r="A19" s="85" t="s">
        <v>147</v>
      </c>
    </row>
    <row r="20" spans="1:1" ht="24" x14ac:dyDescent="0.25">
      <c r="A20" s="85" t="s">
        <v>148</v>
      </c>
    </row>
    <row r="21" spans="1:1" ht="24" x14ac:dyDescent="0.25">
      <c r="A21" s="85" t="s">
        <v>149</v>
      </c>
    </row>
    <row r="22" spans="1:1" ht="24" x14ac:dyDescent="0.25">
      <c r="A22" s="85" t="s">
        <v>145</v>
      </c>
    </row>
    <row r="23" spans="1:1" ht="24" x14ac:dyDescent="0.25">
      <c r="A23" s="85" t="s">
        <v>146</v>
      </c>
    </row>
  </sheetData>
  <phoneticPr fontId="10"/>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c6f10bb5-dcea-49af-a009-8001caaef5d0">
      <Terms xmlns="http://schemas.microsoft.com/office/infopath/2007/PartnerControls"/>
    </lcf76f155ced4ddcb4097134ff3c332f>
    <TaxCatchAll xmlns="ab3414a1-6175-4321-96c9-88b73b83b66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2D14E45464458541B9CA42DA7950B2AD" ma:contentTypeVersion="15" ma:contentTypeDescription="新しいドキュメントを作成します。" ma:contentTypeScope="" ma:versionID="7976b8cde826bff80a8113e9d1974e31">
  <xsd:schema xmlns:xsd="http://www.w3.org/2001/XMLSchema" xmlns:xs="http://www.w3.org/2001/XMLSchema" xmlns:p="http://schemas.microsoft.com/office/2006/metadata/properties" xmlns:ns2="c6f10bb5-dcea-49af-a009-8001caaef5d0" xmlns:ns3="ab3414a1-6175-4321-96c9-88b73b83b663" targetNamespace="http://schemas.microsoft.com/office/2006/metadata/properties" ma:root="true" ma:fieldsID="9ddd7b4d6934e15fac06f6e9af38905c" ns2:_="" ns3:_="">
    <xsd:import namespace="c6f10bb5-dcea-49af-a009-8001caaef5d0"/>
    <xsd:import namespace="ab3414a1-6175-4321-96c9-88b73b83b663"/>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ObjectDetectorVersions" minOccurs="0"/>
                <xsd:element ref="ns2:MediaServiceLocatio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6f10bb5-dcea-49af-a009-8001caaef5d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Location" ma:index="12" nillable="true" ma:displayName="Location" ma:indexed="true" ma:internalName="MediaServiceLocatio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6cf26e58-1258-46c7-ab68-89a465d6c48a"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SearchProperties" ma:index="20"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ab3414a1-6175-4321-96c9-88b73b83b663"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d3576523-1a10-4b6d-85a2-c5c125d8e5fe}" ma:internalName="TaxCatchAll" ma:showField="CatchAllData" ma:web="ab3414a1-6175-4321-96c9-88b73b83b663">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2650C79-B1E9-4655-8023-4A9BE7C57DD1}">
  <ds:schemaRefs>
    <ds:schemaRef ds:uri="http://schemas.microsoft.com/sharepoint/v3/contenttype/forms"/>
  </ds:schemaRefs>
</ds:datastoreItem>
</file>

<file path=customXml/itemProps2.xml><?xml version="1.0" encoding="utf-8"?>
<ds:datastoreItem xmlns:ds="http://schemas.openxmlformats.org/officeDocument/2006/customXml" ds:itemID="{E363D124-8FCD-4A90-BF8D-98F4ED626C23}">
  <ds:schemaRefs>
    <ds:schemaRef ds:uri="71512947-b30c-4ecf-a565-81e2ab5f094e"/>
    <ds:schemaRef ds:uri="http://purl.org/dc/elements/1.1/"/>
    <ds:schemaRef ds:uri="http://purl.org/dc/terms/"/>
    <ds:schemaRef ds:uri="http://schemas.microsoft.com/office/infopath/2007/PartnerControls"/>
    <ds:schemaRef ds:uri="http://purl.org/dc/dcmitype/"/>
    <ds:schemaRef ds:uri="http://schemas.microsoft.com/office/2006/documentManagement/types"/>
    <ds:schemaRef ds:uri="http://schemas.openxmlformats.org/package/2006/metadata/core-properties"/>
    <ds:schemaRef ds:uri="631b3539-e513-40c8-9eb7-7e029f9c3094"/>
    <ds:schemaRef ds:uri="http://schemas.microsoft.com/office/2006/metadata/properties"/>
    <ds:schemaRef ds:uri="http://www.w3.org/XML/1998/namespace"/>
  </ds:schemaRefs>
</ds:datastoreItem>
</file>

<file path=customXml/itemProps3.xml><?xml version="1.0" encoding="utf-8"?>
<ds:datastoreItem xmlns:ds="http://schemas.openxmlformats.org/officeDocument/2006/customXml" ds:itemID="{8A0C7DB8-AFB5-41A2-8255-B14D526B683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3</vt:i4>
      </vt:variant>
    </vt:vector>
  </HeadingPairs>
  <TitlesOfParts>
    <vt:vector size="9" baseType="lpstr">
      <vt:lpstr>ご注文の流れ</vt:lpstr>
      <vt:lpstr>注文フォーム</vt:lpstr>
      <vt:lpstr>送付書</vt:lpstr>
      <vt:lpstr>必要量・梱包方法</vt:lpstr>
      <vt:lpstr>注文フォーム (記入例)</vt:lpstr>
      <vt:lpstr>Sheet1</vt:lpstr>
      <vt:lpstr>'注文フォーム (記入例)'!PDF納品</vt:lpstr>
      <vt:lpstr>PDF納品</vt:lpstr>
      <vt:lpstr>紙を郵送</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81803</dc:creator>
  <cp:keywords/>
  <dc:description/>
  <cp:lastModifiedBy>Fukushima Yuka</cp:lastModifiedBy>
  <cp:revision/>
  <dcterms:created xsi:type="dcterms:W3CDTF">2022-03-14T00:42:19Z</dcterms:created>
  <dcterms:modified xsi:type="dcterms:W3CDTF">2024-11-05T02:00:47Z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0x0101002D14E45464458541B9CA42DA7950B2AD</vt:lpwstr>
  </property>
  <property fmtid="{D5CDD505-2E9C-101B-9397-08002B2CF9AE}" pid="3" name="MediaServiceImageTags">
    <vt:lpwstr/>
  </property>
</Properties>
</file>